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filterPrivacy="1"/>
  <xr:revisionPtr revIDLastSave="0" documentId="13_ncr:1_{B2CDD1E6-CD88-2C4A-A5DA-DB0AEB197B27}" xr6:coauthVersionLast="47" xr6:coauthVersionMax="47" xr10:uidLastSave="{00000000-0000-0000-0000-000000000000}"/>
  <bookViews>
    <workbookView xWindow="0" yWindow="500" windowWidth="28800" windowHeight="16300" tabRatio="861" activeTab="1" xr2:uid="{00000000-000D-0000-FFFF-FFFF00000000}"/>
  </bookViews>
  <sheets>
    <sheet name="Income Statement" sheetId="2" r:id="rId1"/>
    <sheet name="Balance Sheet" sheetId="3" r:id="rId2"/>
    <sheet name="Cash Flow" sheetId="4" r:id="rId3"/>
    <sheet name="Segments" sheetId="13" r:id="rId4"/>
  </sheets>
  <definedNames>
    <definedName name="_xlnm.Print_Titles" localSheetId="1">'Balance Sheet'!$1:$3</definedName>
    <definedName name="_xlnm.Print_Titles" localSheetId="2">'Cash Flow'!$1:$3</definedName>
    <definedName name="_xlnm.Print_Titles" localSheetId="0">'Income Statement'!$1:$3</definedName>
    <definedName name="_xlnm.Print_Titles" localSheetId="3">Segments!$1:$3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J9" i="3"/>
  <c r="K9" i="3"/>
  <c r="L9" i="3"/>
  <c r="H9" i="3"/>
  <c r="I5" i="3"/>
  <c r="J5" i="3"/>
  <c r="K5" i="3"/>
  <c r="L5" i="3"/>
  <c r="H5" i="3"/>
  <c r="I17" i="3"/>
  <c r="J17" i="3"/>
  <c r="K17" i="3"/>
  <c r="L17" i="3"/>
  <c r="H17" i="3"/>
  <c r="I13" i="3"/>
  <c r="J13" i="3"/>
  <c r="K13" i="3"/>
  <c r="L13" i="3"/>
  <c r="H13" i="3"/>
  <c r="I33" i="3"/>
  <c r="J33" i="3"/>
  <c r="K33" i="3"/>
  <c r="L33" i="3"/>
  <c r="H33" i="3"/>
  <c r="I29" i="3"/>
  <c r="J29" i="3"/>
  <c r="K29" i="3"/>
  <c r="L29" i="3"/>
  <c r="H29" i="3"/>
</calcChain>
</file>

<file path=xl/sharedStrings.xml><?xml version="1.0" encoding="utf-8"?>
<sst xmlns="http://schemas.openxmlformats.org/spreadsheetml/2006/main" count="552" uniqueCount="293">
  <si>
    <t> </t>
  </si>
  <si>
    <t>Historical</t>
  </si>
  <si>
    <t>Latest on Right</t>
  </si>
  <si>
    <t>S&amp;P Capital IQ (Default)</t>
  </si>
  <si>
    <t>Capital IQ (Default)</t>
  </si>
  <si>
    <t xml:space="preserve">For the Fiscal Period Ending
</t>
  </si>
  <si>
    <t>Currency</t>
  </si>
  <si>
    <t>EBITDA</t>
  </si>
  <si>
    <t>EBIT</t>
  </si>
  <si>
    <t>Net Income</t>
  </si>
  <si>
    <t xml:space="preserve"> </t>
  </si>
  <si>
    <t>-</t>
  </si>
  <si>
    <t xml:space="preserve">
               </t>
  </si>
  <si>
    <t>Alibaba Group Holding Limited (NYSE:BABA) &gt; Financials &gt; Income Statement</t>
  </si>
  <si>
    <t>In Millions of the reported currency, except per share items.</t>
  </si>
  <si>
    <t>Template:</t>
  </si>
  <si>
    <t>Standard</t>
  </si>
  <si>
    <t>Restatement:</t>
  </si>
  <si>
    <t>Latest Filings</t>
  </si>
  <si>
    <t>Period Type:</t>
  </si>
  <si>
    <t>Annual</t>
  </si>
  <si>
    <t>Order:</t>
  </si>
  <si>
    <t>Currency:</t>
  </si>
  <si>
    <t>Reported Currency</t>
  </si>
  <si>
    <t>Conversion:</t>
  </si>
  <si>
    <t>Units:</t>
  </si>
  <si>
    <t>Decimals:</t>
  </si>
  <si>
    <t>Source:</t>
  </si>
  <si>
    <t>Capital IQ &amp; Proprietary Data</t>
  </si>
  <si>
    <t>Income Statement</t>
  </si>
  <si>
    <t>12 months
Mar-31-2015</t>
  </si>
  <si>
    <t>12 months
Mar-31-2016</t>
  </si>
  <si>
    <t>12 months
Mar-31-2017</t>
  </si>
  <si>
    <t>12 months
Mar-31-2018</t>
  </si>
  <si>
    <t>12 months
Mar-31-2019</t>
  </si>
  <si>
    <t>CNY</t>
  </si>
  <si>
    <t>Revenue</t>
  </si>
  <si>
    <t>Other Revenue</t>
  </si>
  <si>
    <t xml:space="preserve">  Total Revenue</t>
  </si>
  <si>
    <t>Cost Of Goods Sold</t>
  </si>
  <si>
    <t xml:space="preserve">  Gross Profit</t>
  </si>
  <si>
    <t>Selling General &amp; Admin Exp.</t>
  </si>
  <si>
    <t>R &amp; D Exp.</t>
  </si>
  <si>
    <t>Depreciation &amp; Amort.</t>
  </si>
  <si>
    <t>Amort. of Goodwill and Intangibles</t>
  </si>
  <si>
    <t>Other Operating Expense/(Income)</t>
  </si>
  <si>
    <t xml:space="preserve">  Other Operating Exp., Total</t>
  </si>
  <si>
    <t xml:space="preserve">  Operating Income</t>
  </si>
  <si>
    <t>Interest Expense</t>
  </si>
  <si>
    <t>Interest and Invest. Income</t>
  </si>
  <si>
    <t xml:space="preserve">  Net Interest Exp.</t>
  </si>
  <si>
    <t>Income/(Loss) from Affiliates</t>
  </si>
  <si>
    <t>Currency Exchange Gains (Loss)</t>
  </si>
  <si>
    <t>Other Non-Operating Inc. (Exp.)</t>
  </si>
  <si>
    <t xml:space="preserve">  EBT Excl. Unusual Items</t>
  </si>
  <si>
    <t>Impairment of Goodwill</t>
  </si>
  <si>
    <t>Asset Writedown</t>
  </si>
  <si>
    <t>Legal Settlements</t>
  </si>
  <si>
    <t>Other Unusual Items</t>
  </si>
  <si>
    <t xml:space="preserve">  EBT Incl. Unusual Items</t>
  </si>
  <si>
    <t>Income Tax Expense</t>
  </si>
  <si>
    <t xml:space="preserve">  Earnings from Cont. Ops.</t>
  </si>
  <si>
    <t>Earnings of Discontinued Ops.</t>
  </si>
  <si>
    <t>Extraord. Item &amp; Account. Change</t>
  </si>
  <si>
    <t xml:space="preserve">  Net Income to Company</t>
  </si>
  <si>
    <t>Minority Int. in Earnings</t>
  </si>
  <si>
    <t xml:space="preserve">  Net Income</t>
  </si>
  <si>
    <t>Pref. Dividends and Other Adj.</t>
  </si>
  <si>
    <t xml:space="preserve">  NI to Common Incl Extra Items</t>
  </si>
  <si>
    <t xml:space="preserve">  NI to Common Excl. Extra Items</t>
  </si>
  <si>
    <t>Per Share Items</t>
  </si>
  <si>
    <t>Basic EPS</t>
  </si>
  <si>
    <t>Basic EPS Excl. Extra Items</t>
  </si>
  <si>
    <t>Weighted Avg. Basic Shares Out.</t>
  </si>
  <si>
    <t>Diluted EPS</t>
  </si>
  <si>
    <t>Diluted EPS Excl. Extra Items</t>
  </si>
  <si>
    <t>Weighted Avg. Diluted Shares Out.</t>
  </si>
  <si>
    <t>Normalized Basic EPS</t>
  </si>
  <si>
    <t>Normalized Diluted EPS</t>
  </si>
  <si>
    <t>Dividends per Share</t>
  </si>
  <si>
    <t>NA</t>
  </si>
  <si>
    <t>Payout Ratio %</t>
  </si>
  <si>
    <t>Shares per Depository Receipt</t>
  </si>
  <si>
    <t>Supplemental Items</t>
  </si>
  <si>
    <t>EBITA</t>
  </si>
  <si>
    <t>EBITDAR</t>
  </si>
  <si>
    <t>Effective Tax Rate %</t>
  </si>
  <si>
    <t>Total Current Taxes</t>
  </si>
  <si>
    <t>Total Deferred Taxes</t>
  </si>
  <si>
    <t>Normalized Net Income</t>
  </si>
  <si>
    <t>Filing Date</t>
  </si>
  <si>
    <t>Restatement Type</t>
  </si>
  <si>
    <t>NC</t>
  </si>
  <si>
    <t>NCA</t>
  </si>
  <si>
    <t>Calculation Type</t>
  </si>
  <si>
    <t>REP</t>
  </si>
  <si>
    <t>Supplemental Operating Expense Items</t>
  </si>
  <si>
    <t>Advertising Exp.</t>
  </si>
  <si>
    <t>Selling and Marketing Exp.</t>
  </si>
  <si>
    <t>General and Administrative Exp.</t>
  </si>
  <si>
    <t>R&amp;D Exp.</t>
  </si>
  <si>
    <t>Net Rental Exp.</t>
  </si>
  <si>
    <t>Imputed Oper. Lease Interest Exp.</t>
  </si>
  <si>
    <t>Imputed Oper. Lease Depreciation</t>
  </si>
  <si>
    <t>Stock-Based Comp., COGS</t>
  </si>
  <si>
    <t>Stock-Based Comp., R&amp;D Exp.</t>
  </si>
  <si>
    <t>Stock-Based Comp., S&amp;M Exp.</t>
  </si>
  <si>
    <t>Stock-Based Comp., G&amp;A Exp.</t>
  </si>
  <si>
    <t xml:space="preserve">  Stock-Based Comp., Total</t>
  </si>
  <si>
    <t>Note: For multiple class companies, per share items are primary class equivalent, and for foreign companies listed as primary ADRs, per share items are ADR-equivalent.</t>
  </si>
  <si>
    <t>Alibaba Group Holding Limited (NYSE:BABA) &gt; Financials &gt; Balance Sheet</t>
  </si>
  <si>
    <t>In Millions of the reported currency, except per share items.</t>
  </si>
  <si>
    <t>Template:</t>
  </si>
  <si>
    <t>Restatement:</t>
  </si>
  <si>
    <t>Period Type:</t>
  </si>
  <si>
    <t>Order:</t>
  </si>
  <si>
    <t>Currency:</t>
  </si>
  <si>
    <t>Conversion:</t>
  </si>
  <si>
    <t>Units:</t>
  </si>
  <si>
    <t>Decimals:</t>
  </si>
  <si>
    <t>Source:</t>
  </si>
  <si>
    <t>Balance Sheet</t>
  </si>
  <si>
    <t xml:space="preserve">Balance Sheet as of:
</t>
  </si>
  <si>
    <t>Restated
Mar-31-2016</t>
  </si>
  <si>
    <t>Reclassified
Mar-31-2017</t>
  </si>
  <si>
    <t>ASSETS</t>
  </si>
  <si>
    <t>Cash And Equivalents</t>
  </si>
  <si>
    <t>Short Term Investments</t>
  </si>
  <si>
    <t xml:space="preserve">  Total Cash &amp; ST Investments</t>
  </si>
  <si>
    <t>Accounts Receivable</t>
  </si>
  <si>
    <t>Other Receivables</t>
  </si>
  <si>
    <t>Notes Receivable</t>
  </si>
  <si>
    <t xml:space="preserve">  Total Receivables</t>
  </si>
  <si>
    <t>Inventory</t>
  </si>
  <si>
    <t>Prepaid Exp.</t>
  </si>
  <si>
    <t>Deferred Tax Assets, Curr.</t>
  </si>
  <si>
    <t>Restricted Cash</t>
  </si>
  <si>
    <t>Other Current Assets</t>
  </si>
  <si>
    <t xml:space="preserve">  Total Current Assets</t>
  </si>
  <si>
    <t>Gross Property, Plant &amp; Equipment</t>
  </si>
  <si>
    <t>Accumulated Depreciation</t>
  </si>
  <si>
    <t xml:space="preserve">  Net Property, Plant &amp; Equipment</t>
  </si>
  <si>
    <t>Long-term Investments</t>
  </si>
  <si>
    <t>Goodwill</t>
  </si>
  <si>
    <t>Other Intangibles</t>
  </si>
  <si>
    <t>Loans Receivable Long-Term</t>
  </si>
  <si>
    <t>Deferred Tax Assets, LT</t>
  </si>
  <si>
    <t>Deferred Charges, LT</t>
  </si>
  <si>
    <t>Other Long-Term Assets</t>
  </si>
  <si>
    <t>Total Assets</t>
  </si>
  <si>
    <t>LIABILITIES</t>
  </si>
  <si>
    <t>Accounts Payable</t>
  </si>
  <si>
    <t>Accrued Exp.</t>
  </si>
  <si>
    <t>Short-term Borrowings</t>
  </si>
  <si>
    <t>Curr. Port. of LT Debt</t>
  </si>
  <si>
    <t>Curr. Income Taxes Payable</t>
  </si>
  <si>
    <t>Unearned Revenue, Current</t>
  </si>
  <si>
    <t>Other Current Liabilities</t>
  </si>
  <si>
    <t xml:space="preserve">  Total Current Liabilities</t>
  </si>
  <si>
    <t>Long-Term Debt</t>
  </si>
  <si>
    <t>Unearned Revenue, Non-Current</t>
  </si>
  <si>
    <t>Def. Tax Liability, Non-Curr.</t>
  </si>
  <si>
    <t>Other Non-Current Liabilities</t>
  </si>
  <si>
    <t>Total Liabilities</t>
  </si>
  <si>
    <t>Common Stock</t>
  </si>
  <si>
    <t>Additional Paid In Capital</t>
  </si>
  <si>
    <t>Retained Earnings</t>
  </si>
  <si>
    <t>Treasury Stock</t>
  </si>
  <si>
    <t>Comprehensive Inc. and Other</t>
  </si>
  <si>
    <t xml:space="preserve">  Total Common Equity</t>
  </si>
  <si>
    <t>Minority Interest</t>
  </si>
  <si>
    <t>Total Equity</t>
  </si>
  <si>
    <t>Total Liabilities And Equity</t>
  </si>
  <si>
    <t>Total Shares Out. on Filing Date</t>
  </si>
  <si>
    <t>Total Shares Out. on Balance Sheet Date</t>
  </si>
  <si>
    <t>Book Value/Share</t>
  </si>
  <si>
    <t>Tangible Book Value</t>
  </si>
  <si>
    <t>Tangible Book Value/Share</t>
  </si>
  <si>
    <t>Total Debt</t>
  </si>
  <si>
    <t>Net Debt</t>
  </si>
  <si>
    <t>Debt Equivalent Oper. Leases</t>
  </si>
  <si>
    <t>Total Minority Interest</t>
  </si>
  <si>
    <t>Equity Method Investments</t>
  </si>
  <si>
    <t>Inventory Method</t>
  </si>
  <si>
    <t>Avg Cost</t>
  </si>
  <si>
    <t>Buildings</t>
  </si>
  <si>
    <t>Machinery</t>
  </si>
  <si>
    <t>Construction in Progress</t>
  </si>
  <si>
    <t>Full Time Employees</t>
  </si>
  <si>
    <t>RS</t>
  </si>
  <si>
    <t>RC</t>
  </si>
  <si>
    <t>RUP</t>
  </si>
  <si>
    <t>Note: For multiple class companies, total share counts are primary class equivalent, and for foreign companies listed as primary ADRs, total share counts are ADR-equivalent.</t>
  </si>
  <si>
    <t>Alibaba Group Holding Limited (NYSE:BABA) &gt; Financials &gt; Cash Flow</t>
  </si>
  <si>
    <t>In Millions of the reported currency, except per share items.</t>
  </si>
  <si>
    <t>Template:</t>
  </si>
  <si>
    <t>Restatement:</t>
  </si>
  <si>
    <t>Period Type:</t>
  </si>
  <si>
    <t>Order:</t>
  </si>
  <si>
    <t>Currency:</t>
  </si>
  <si>
    <t>Conversion:</t>
  </si>
  <si>
    <t>Units:</t>
  </si>
  <si>
    <t>Decimals:</t>
  </si>
  <si>
    <t>Source:</t>
  </si>
  <si>
    <t>Cash Flow</t>
  </si>
  <si>
    <t>Restated
12 months
Mar-31-2017</t>
  </si>
  <si>
    <t>Restated
12 months
Mar-31-2018</t>
  </si>
  <si>
    <t>Depreciation &amp; Amort., Total</t>
  </si>
  <si>
    <t>Other Amortization</t>
  </si>
  <si>
    <t>(Gain) Loss From Sale Of Assets</t>
  </si>
  <si>
    <t>(Gain) Loss On Sale Of Invest.</t>
  </si>
  <si>
    <t>Asset Writedown &amp; Restructuring Costs</t>
  </si>
  <si>
    <t>(Income) Loss on Equity Invest.</t>
  </si>
  <si>
    <t>Stock-Based Compensation</t>
  </si>
  <si>
    <t>Tax Benefit from Stock Options</t>
  </si>
  <si>
    <t>Provision &amp; Write-off of Bad debts</t>
  </si>
  <si>
    <t>Other Operating Activities</t>
  </si>
  <si>
    <t>Change in Unearned Rev.</t>
  </si>
  <si>
    <t>Change in Inc. Taxes</t>
  </si>
  <si>
    <t>Change in Other Net Operating Assets</t>
  </si>
  <si>
    <t xml:space="preserve">  Cash from Ops.</t>
  </si>
  <si>
    <t>Capital Expenditure</t>
  </si>
  <si>
    <t>Cash Acquisitions</t>
  </si>
  <si>
    <t>Divestitures</t>
  </si>
  <si>
    <t>Sale (Purchase) of Intangible assets</t>
  </si>
  <si>
    <t>Invest. in Marketable &amp; Equity Securt.</t>
  </si>
  <si>
    <t>Net (Inc.) Dec. in Loans Originated/Sold</t>
  </si>
  <si>
    <t>Other Investing Activities</t>
  </si>
  <si>
    <t xml:space="preserve">  Cash from Investing</t>
  </si>
  <si>
    <t>Short Term Debt Issued</t>
  </si>
  <si>
    <t>Long-Term Debt Issued</t>
  </si>
  <si>
    <t>Total Debt Issued</t>
  </si>
  <si>
    <t>Short Term Debt Repaid</t>
  </si>
  <si>
    <t>Long-Term Debt Repaid</t>
  </si>
  <si>
    <t>Total Debt Repaid</t>
  </si>
  <si>
    <t>Issuance of Common Stock</t>
  </si>
  <si>
    <t>Repurchase of Common Stock</t>
  </si>
  <si>
    <t>Pref. Dividends Paid</t>
  </si>
  <si>
    <t>Total Dividends Paid</t>
  </si>
  <si>
    <t>Special Dividend Paid</t>
  </si>
  <si>
    <t>Other Financing Activities</t>
  </si>
  <si>
    <t xml:space="preserve">  Cash from Financing</t>
  </si>
  <si>
    <t>Foreign Exchange Rate Adj.</t>
  </si>
  <si>
    <t xml:space="preserve">  Net Change in Cash</t>
  </si>
  <si>
    <t>Cash Interest Paid</t>
  </si>
  <si>
    <t>Cash Taxes Paid</t>
  </si>
  <si>
    <t>Levered Free Cash Flow</t>
  </si>
  <si>
    <t>Unlevered Free Cash Flow</t>
  </si>
  <si>
    <t>Change in Net Working Capital</t>
  </si>
  <si>
    <t>Net Debt Issued</t>
  </si>
  <si>
    <t>RSA</t>
  </si>
  <si>
    <t xml:space="preserve">  Total Assets</t>
  </si>
  <si>
    <t>Alibaba Group Holding Limited (NYSE:BABA) &gt; Financials &gt; Segments</t>
  </si>
  <si>
    <t>In Millions of the reported currency.</t>
  </si>
  <si>
    <t>View By:</t>
  </si>
  <si>
    <t>Line Items</t>
  </si>
  <si>
    <t>Restatement:</t>
  </si>
  <si>
    <t>Period Type:</t>
  </si>
  <si>
    <t>Order:</t>
  </si>
  <si>
    <t>Currency:</t>
  </si>
  <si>
    <t>Conversion:</t>
  </si>
  <si>
    <t>Units:</t>
  </si>
  <si>
    <t>Decimals:</t>
  </si>
  <si>
    <t>Business Segments</t>
  </si>
  <si>
    <t>Revenues</t>
  </si>
  <si>
    <t>Cloud</t>
  </si>
  <si>
    <t>Digital Media and Entertainment</t>
  </si>
  <si>
    <t>Innovation Initiatives and Others</t>
  </si>
  <si>
    <t>Commerce</t>
  </si>
  <si>
    <t xml:space="preserve">  Total Revenues</t>
  </si>
  <si>
    <t>Operating Profit Before Tax</t>
  </si>
  <si>
    <t>Unallocated</t>
  </si>
  <si>
    <t xml:space="preserve">  Total Operating Profit Before Tax</t>
  </si>
  <si>
    <t>Assets</t>
  </si>
  <si>
    <t>The Provision of Online and Mobile Commerce and Related Services</t>
  </si>
  <si>
    <t>Depreciation &amp; Amortization</t>
  </si>
  <si>
    <t xml:space="preserve">  Total Depreciation &amp; Amortization</t>
  </si>
  <si>
    <t>Geographic Segments</t>
  </si>
  <si>
    <t>People's Republic of China (PRC)</t>
  </si>
  <si>
    <t xml:space="preserve">  Total Interest Expense</t>
  </si>
  <si>
    <t>Net Profit Before Tax</t>
  </si>
  <si>
    <t xml:space="preserve">  Total Net Profit Before Tax</t>
  </si>
  <si>
    <t>Tax Expense</t>
  </si>
  <si>
    <t xml:space="preserve">  Total Tax Expense</t>
  </si>
  <si>
    <t>Net Profit After Tax</t>
  </si>
  <si>
    <t xml:space="preserve">  Total Net Profit After Tax</t>
  </si>
  <si>
    <t xml:space="preserve">  Total Capital Expenditure</t>
  </si>
  <si>
    <t>CA/CL</t>
  </si>
  <si>
    <t>CA-Inventory/CL</t>
  </si>
  <si>
    <t>TD/TE</t>
  </si>
  <si>
    <t>TA/TE</t>
  </si>
  <si>
    <t>TD/EBITDA</t>
  </si>
  <si>
    <t>TL/TE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</si>
</sst>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_)\ ;_(* 0_)"/>
    <numFmt numFmtId="165" formatCode="_(#,##0.0%_);_(\(#,##0.0%\)_);_(#,##0.0%_)"/>
    <numFmt numFmtId="166" formatCode="_(* #,##0.0#_);_(* \(#,##0.0#\)_)\ ;_(* 0_)"/>
    <numFmt numFmtId="167" formatCode="_(* #,##0.0##_);_(* \(#,##0.0##\)_)\ ;_(* 0_)"/>
    <numFmt numFmtId="168" formatCode="mmm\-dd\-yyyy"/>
    <numFmt numFmtId="169" formatCode="_(* #,##0_);_(* \(#,##0\)_)\ ;_(* 0_)"/>
  </numFmts>
  <fonts count="21" x14ac:knownFonts="1">
    <font>
      <sz val="10"/>
      <name val="Arial"/>
    </font>
    <font>
      <sz val="8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"/>
      <color indexed="9"/>
      <name val="Symbol"/>
      <family val="1"/>
      <charset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u val="double"/>
      <sz val="8"/>
      <color indexed="8"/>
      <name val="Arial"/>
      <family val="2"/>
    </font>
    <font>
      <b/>
      <u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16">
    <xf numFmtId="0" fontId="0" fillId="0" borderId="0"/>
    <xf numFmtId="0" fontId="14" fillId="0" borderId="0" applyAlignment="0"/>
    <xf numFmtId="0" fontId="15" fillId="0" borderId="0" applyAlignment="0"/>
    <xf numFmtId="0" fontId="7" fillId="2" borderId="0" applyAlignment="0"/>
    <xf numFmtId="0" fontId="13" fillId="0" borderId="0" applyAlignment="0"/>
    <xf numFmtId="0" fontId="5" fillId="3" borderId="0" applyAlignment="0"/>
    <xf numFmtId="0" fontId="4" fillId="4" borderId="0" applyAlignment="0"/>
    <xf numFmtId="0" fontId="3" fillId="0" borderId="0" applyAlignment="0"/>
    <xf numFmtId="0" fontId="6" fillId="5" borderId="0" applyAlignment="0"/>
    <xf numFmtId="0" fontId="10" fillId="0" borderId="0" applyAlignment="0"/>
    <xf numFmtId="0" fontId="9" fillId="0" borderId="0" applyAlignment="0"/>
    <xf numFmtId="0" fontId="11" fillId="0" borderId="0" applyAlignment="0"/>
    <xf numFmtId="0" fontId="12" fillId="0" borderId="0" applyAlignment="0"/>
    <xf numFmtId="0" fontId="8" fillId="0" borderId="0" applyAlignment="0"/>
    <xf numFmtId="0" fontId="2" fillId="0" borderId="0" applyAlignment="0"/>
    <xf numFmtId="0" fontId="11" fillId="0" borderId="0" applyAlignment="0">
      <alignment wrapText="1"/>
    </xf>
  </cellStyleXfs>
  <cellXfs count="31">
    <xf numFmtId="0" fontId="1" fillId="0" borderId="0" xfId="0" applyFont="1"/>
    <xf numFmtId="0" fontId="2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0" fontId="8" fillId="0" borderId="0" xfId="0" applyFont="1" applyAlignment="1">
      <alignment horizontal="left" vertical="top"/>
    </xf>
    <xf numFmtId="49" fontId="1" fillId="0" borderId="0" xfId="0" applyNumberFormat="1" applyFont="1"/>
    <xf numFmtId="0" fontId="6" fillId="5" borderId="0" xfId="0" applyFont="1" applyFill="1"/>
    <xf numFmtId="0" fontId="11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1" fillId="2" borderId="0" xfId="0" applyFont="1" applyFill="1" applyAlignment="1">
      <alignment horizontal="right" wrapText="1"/>
    </xf>
    <xf numFmtId="0" fontId="18" fillId="2" borderId="0" xfId="0" applyFont="1" applyFill="1" applyAlignment="1">
      <alignment horizontal="right" wrapText="1"/>
    </xf>
    <xf numFmtId="164" fontId="11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right" vertical="top" wrapText="1"/>
    </xf>
    <xf numFmtId="164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11" fillId="0" borderId="1" xfId="0" applyNumberFormat="1" applyFont="1" applyBorder="1" applyAlignment="1">
      <alignment horizontal="right" vertical="top" wrapText="1"/>
    </xf>
    <xf numFmtId="164" fontId="19" fillId="0" borderId="1" xfId="0" applyNumberFormat="1" applyFont="1" applyBorder="1" applyAlignment="1">
      <alignment horizontal="right" vertical="top" wrapText="1"/>
    </xf>
    <xf numFmtId="166" fontId="8" fillId="0" borderId="0" xfId="0" applyNumberFormat="1" applyFont="1" applyAlignment="1">
      <alignment horizontal="right" vertical="top" wrapText="1"/>
    </xf>
    <xf numFmtId="165" fontId="8" fillId="0" borderId="0" xfId="0" applyNumberFormat="1" applyFont="1" applyAlignment="1">
      <alignment horizontal="right" vertical="top" wrapText="1"/>
    </xf>
    <xf numFmtId="167" fontId="8" fillId="0" borderId="0" xfId="0" applyNumberFormat="1" applyFont="1" applyAlignment="1">
      <alignment horizontal="right" vertical="top" wrapText="1"/>
    </xf>
    <xf numFmtId="168" fontId="8" fillId="0" borderId="0" xfId="0" applyNumberFormat="1" applyFont="1" applyAlignment="1">
      <alignment horizontal="right" vertical="top" wrapText="1"/>
    </xf>
    <xf numFmtId="168" fontId="11" fillId="2" borderId="0" xfId="0" applyNumberFormat="1" applyFont="1" applyFill="1" applyAlignment="1">
      <alignment horizontal="right" wrapText="1"/>
    </xf>
    <xf numFmtId="164" fontId="20" fillId="0" borderId="0" xfId="0" applyNumberFormat="1" applyFont="1" applyAlignment="1">
      <alignment horizontal="right" vertical="top" wrapText="1"/>
    </xf>
    <xf numFmtId="164" fontId="19" fillId="0" borderId="0" xfId="0" applyNumberFormat="1" applyFont="1" applyAlignment="1">
      <alignment horizontal="right" vertical="top" wrapText="1"/>
    </xf>
    <xf numFmtId="169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0" fontId="13" fillId="0" borderId="0" xfId="4" applyAlignment="1"/>
    <xf numFmtId="43" fontId="1" fillId="0" borderId="0" xfId="0" applyNumberFormat="1" applyFont="1"/>
  </cellXfs>
  <cellStyles count="19">
    <cellStyle name="ChartingText" xfId="1" xr:uid="{00000000-0005-0000-0000-000000000000}"/>
    <cellStyle name="CHPAboveAverage" xfId="2" xr:uid="{00000000-0005-0000-0000-000001000000}"/>
    <cellStyle name="CHPBelowAverage" xfId="2" xr:uid="{00000000-0005-0000-0000-000002000000}"/>
    <cellStyle name="CHPBottom" xfId="2" xr:uid="{00000000-0005-0000-0000-000003000000}"/>
    <cellStyle name="CHPTop" xfId="2" xr:uid="{00000000-0005-0000-0000-000004000000}"/>
    <cellStyle name="ColumnHeaderNormal" xfId="3" xr:uid="{00000000-0005-0000-0000-000005000000}"/>
    <cellStyle name="Invisible" xfId="4" xr:uid="{00000000-0005-0000-0000-000006000000}"/>
    <cellStyle name="NewColumnHeaderNormal" xfId="5" xr:uid="{00000000-0005-0000-0000-000007000000}"/>
    <cellStyle name="NewSectionHeaderNormal" xfId="6" xr:uid="{00000000-0005-0000-0000-000008000000}"/>
    <cellStyle name="NewTitleNormal" xfId="7" xr:uid="{00000000-0005-0000-0000-000009000000}"/>
    <cellStyle name="Normal" xfId="0" builtinId="0"/>
    <cellStyle name="SectionHeaderNormal" xfId="8" xr:uid="{00000000-0005-0000-0000-00000B000000}"/>
    <cellStyle name="SubScript" xfId="9" xr:uid="{00000000-0005-0000-0000-00000C000000}"/>
    <cellStyle name="SuperScript" xfId="10" xr:uid="{00000000-0005-0000-0000-00000D000000}"/>
    <cellStyle name="TextBold" xfId="11" xr:uid="{00000000-0005-0000-0000-00000E000000}"/>
    <cellStyle name="TextItalic" xfId="12" xr:uid="{00000000-0005-0000-0000-00000F000000}"/>
    <cellStyle name="TextNormal" xfId="13" xr:uid="{00000000-0005-0000-0000-000010000000}"/>
    <cellStyle name="TitleNormal" xfId="14" xr:uid="{00000000-0005-0000-0000-000011000000}"/>
    <cellStyle name="Total" xfId="15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A4040"/>
      <rgbColor rgb="00FFFFEB"/>
      <rgbColor rgb="00EEEEEE"/>
      <rgbColor rgb="00F0F0DC"/>
      <rgbColor rgb="00993366"/>
      <rgbColor rgb="00F5F5E1"/>
      <rgbColor rgb="00004080"/>
    </indexedColors>
    <mruColors>
      <color rgb="FFFFFFCC"/>
      <color rgb="FFE719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2</xdr:row>
      <xdr:rowOff>104775</xdr:rowOff>
    </xdr:to>
    <xdr:pic>
      <xdr:nvPicPr>
        <xdr:cNvPr id="3075" name="Picture 2">
          <a:extLst>
            <a:ext uri="{FF2B5EF4-FFF2-40B4-BE49-F238E27FC236}">
              <a16:creationId xmlns:a16="http://schemas.microsoft.com/office/drawing/2014/main" id="{52788D75-A0D2-435A-1F1F-065A73869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2</xdr:row>
      <xdr:rowOff>104775</xdr:rowOff>
    </xdr:to>
    <xdr:pic>
      <xdr:nvPicPr>
        <xdr:cNvPr id="5123" name="Picture 2">
          <a:extLst>
            <a:ext uri="{FF2B5EF4-FFF2-40B4-BE49-F238E27FC236}">
              <a16:creationId xmlns:a16="http://schemas.microsoft.com/office/drawing/2014/main" id="{0F304D67-1FFC-1273-110C-2603E43F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2</xdr:row>
      <xdr:rowOff>104775</xdr:rowOff>
    </xdr:to>
    <xdr:pic>
      <xdr:nvPicPr>
        <xdr:cNvPr id="7171" name="Picture 2">
          <a:extLst>
            <a:ext uri="{FF2B5EF4-FFF2-40B4-BE49-F238E27FC236}">
              <a16:creationId xmlns:a16="http://schemas.microsoft.com/office/drawing/2014/main" id="{99E355A4-CA3B-D5F0-AFA3-17BC3F0A7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2</xdr:row>
      <xdr:rowOff>104775</xdr:rowOff>
    </xdr:to>
    <xdr:pic>
      <xdr:nvPicPr>
        <xdr:cNvPr id="25603" name="Picture 2">
          <a:extLst>
            <a:ext uri="{FF2B5EF4-FFF2-40B4-BE49-F238E27FC236}">
              <a16:creationId xmlns:a16="http://schemas.microsoft.com/office/drawing/2014/main" id="{F74BF60E-460E-D43F-6F7D-57AB32163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5:IU113"/>
  <sheetViews>
    <sheetView topLeftCell="A66" workbookViewId="0">
      <selection activeCell="B50" sqref="B50"/>
    </sheetView>
  </sheetViews>
  <sheetFormatPr baseColWidth="10" defaultColWidth="8.83203125" defaultRowHeight="11" x14ac:dyDescent="0.15"/>
  <cols>
    <col min="1" max="1" width="45.83203125" customWidth="1"/>
    <col min="2" max="6" width="14.83203125" customWidth="1"/>
  </cols>
  <sheetData>
    <row r="5" spans="1:255" ht="17" x14ac:dyDescent="0.2">
      <c r="A5" s="1" t="s">
        <v>13</v>
      </c>
    </row>
    <row r="7" spans="1:255" ht="12" x14ac:dyDescent="0.15">
      <c r="A7" s="2" t="s">
        <v>14</v>
      </c>
      <c r="B7" s="3" t="s">
        <v>15</v>
      </c>
      <c r="C7" t="s">
        <v>16</v>
      </c>
      <c r="D7" s="4" t="s">
        <v>0</v>
      </c>
      <c r="E7" s="3" t="s">
        <v>17</v>
      </c>
      <c r="F7" t="s">
        <v>18</v>
      </c>
    </row>
    <row r="8" spans="1:255" x14ac:dyDescent="0.15">
      <c r="A8" s="4"/>
      <c r="B8" s="3" t="s">
        <v>19</v>
      </c>
      <c r="C8" t="s">
        <v>20</v>
      </c>
      <c r="D8" s="4" t="s">
        <v>0</v>
      </c>
      <c r="E8" s="3" t="s">
        <v>21</v>
      </c>
      <c r="F8" t="s">
        <v>2</v>
      </c>
    </row>
    <row r="9" spans="1:255" x14ac:dyDescent="0.15">
      <c r="A9" s="4"/>
      <c r="B9" s="3" t="s">
        <v>22</v>
      </c>
      <c r="C9" t="s">
        <v>23</v>
      </c>
      <c r="D9" s="4" t="s">
        <v>0</v>
      </c>
      <c r="E9" s="3" t="s">
        <v>24</v>
      </c>
      <c r="F9" t="s">
        <v>1</v>
      </c>
    </row>
    <row r="10" spans="1:255" x14ac:dyDescent="0.15">
      <c r="A10" s="4"/>
      <c r="B10" s="3" t="s">
        <v>25</v>
      </c>
      <c r="C10" t="s">
        <v>3</v>
      </c>
      <c r="D10" s="4" t="s">
        <v>0</v>
      </c>
      <c r="E10" s="3" t="s">
        <v>26</v>
      </c>
      <c r="F10" s="5" t="s">
        <v>4</v>
      </c>
    </row>
    <row r="11" spans="1:255" x14ac:dyDescent="0.15">
      <c r="A11" s="4"/>
      <c r="B11" s="3" t="s">
        <v>27</v>
      </c>
      <c r="C11" t="s">
        <v>28</v>
      </c>
      <c r="D11" s="4" t="s">
        <v>0</v>
      </c>
      <c r="E11" s="17"/>
      <c r="F11" s="17"/>
    </row>
    <row r="14" spans="1:255" x14ac:dyDescent="0.15">
      <c r="A14" s="6" t="s">
        <v>29</v>
      </c>
      <c r="B14" s="6"/>
      <c r="C14" s="6"/>
      <c r="D14" s="6"/>
      <c r="E14" s="6"/>
      <c r="F14" s="6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</row>
    <row r="15" spans="1:255" ht="24" x14ac:dyDescent="0.15">
      <c r="A15" s="7" t="s">
        <v>5</v>
      </c>
      <c r="B15" s="11" t="s">
        <v>30</v>
      </c>
      <c r="C15" s="11" t="s">
        <v>31</v>
      </c>
      <c r="D15" s="11" t="s">
        <v>32</v>
      </c>
      <c r="E15" s="11" t="s">
        <v>33</v>
      </c>
      <c r="F15" s="11" t="s">
        <v>34</v>
      </c>
    </row>
    <row r="16" spans="1:255" ht="12" x14ac:dyDescent="0.15">
      <c r="A16" s="8" t="s">
        <v>6</v>
      </c>
      <c r="B16" s="12" t="s">
        <v>35</v>
      </c>
      <c r="C16" s="12" t="s">
        <v>35</v>
      </c>
      <c r="D16" s="12" t="s">
        <v>35</v>
      </c>
      <c r="E16" s="12" t="s">
        <v>35</v>
      </c>
      <c r="F16" s="12" t="s">
        <v>35</v>
      </c>
    </row>
    <row r="17" spans="1:6" x14ac:dyDescent="0.15">
      <c r="A17" s="9" t="s">
        <v>10</v>
      </c>
      <c r="B17" s="4"/>
      <c r="C17" s="4"/>
      <c r="D17" s="4"/>
      <c r="E17" s="4"/>
      <c r="F17" s="4"/>
    </row>
    <row r="18" spans="1:6" x14ac:dyDescent="0.15">
      <c r="A18" s="4" t="s">
        <v>36</v>
      </c>
      <c r="B18" s="15">
        <v>76204</v>
      </c>
      <c r="C18" s="15">
        <v>101143</v>
      </c>
      <c r="D18" s="15">
        <v>158273</v>
      </c>
      <c r="E18" s="15">
        <v>250266</v>
      </c>
      <c r="F18" s="15">
        <v>376844</v>
      </c>
    </row>
    <row r="19" spans="1:6" ht="12" x14ac:dyDescent="0.15">
      <c r="A19" s="4" t="s">
        <v>37</v>
      </c>
      <c r="B19" s="15" t="s">
        <v>11</v>
      </c>
      <c r="C19" s="15" t="s">
        <v>11</v>
      </c>
      <c r="D19" s="15" t="s">
        <v>11</v>
      </c>
      <c r="E19" s="15" t="s">
        <v>11</v>
      </c>
      <c r="F19" s="15" t="s">
        <v>11</v>
      </c>
    </row>
    <row r="20" spans="1:6" x14ac:dyDescent="0.15">
      <c r="A20" s="9" t="s">
        <v>38</v>
      </c>
      <c r="B20" s="18">
        <v>76204</v>
      </c>
      <c r="C20" s="18">
        <v>101143</v>
      </c>
      <c r="D20" s="18">
        <v>158273</v>
      </c>
      <c r="E20" s="18">
        <v>250266</v>
      </c>
      <c r="F20" s="18">
        <v>376844</v>
      </c>
    </row>
    <row r="21" spans="1:6" x14ac:dyDescent="0.15">
      <c r="A21" s="4"/>
      <c r="B21" s="4"/>
      <c r="C21" s="4"/>
      <c r="D21" s="4"/>
      <c r="E21" s="4"/>
      <c r="F21" s="4"/>
    </row>
    <row r="22" spans="1:6" x14ac:dyDescent="0.15">
      <c r="A22" s="4" t="s">
        <v>39</v>
      </c>
      <c r="B22" s="15">
        <v>23834</v>
      </c>
      <c r="C22" s="15">
        <v>34355</v>
      </c>
      <c r="D22" s="15">
        <v>58626</v>
      </c>
      <c r="E22" s="15">
        <v>106243</v>
      </c>
      <c r="F22" s="15">
        <v>204086</v>
      </c>
    </row>
    <row r="23" spans="1:6" x14ac:dyDescent="0.15">
      <c r="A23" s="9" t="s">
        <v>40</v>
      </c>
      <c r="B23" s="18">
        <v>52370</v>
      </c>
      <c r="C23" s="18">
        <v>66788</v>
      </c>
      <c r="D23" s="18">
        <v>99647</v>
      </c>
      <c r="E23" s="18">
        <v>144023</v>
      </c>
      <c r="F23" s="18">
        <v>172758</v>
      </c>
    </row>
    <row r="24" spans="1:6" x14ac:dyDescent="0.15">
      <c r="A24" s="4"/>
      <c r="B24" s="4"/>
      <c r="C24" s="4"/>
      <c r="D24" s="4"/>
      <c r="E24" s="4"/>
      <c r="F24" s="4"/>
    </row>
    <row r="25" spans="1:6" x14ac:dyDescent="0.15">
      <c r="A25" s="4" t="s">
        <v>41</v>
      </c>
      <c r="B25" s="15">
        <v>16313</v>
      </c>
      <c r="C25" s="15">
        <v>20512</v>
      </c>
      <c r="D25" s="15">
        <v>28553</v>
      </c>
      <c r="E25" s="15">
        <v>43540</v>
      </c>
      <c r="F25" s="15">
        <v>62990</v>
      </c>
    </row>
    <row r="26" spans="1:6" x14ac:dyDescent="0.15">
      <c r="A26" s="4" t="s">
        <v>42</v>
      </c>
      <c r="B26" s="15">
        <v>10658</v>
      </c>
      <c r="C26" s="15">
        <v>13788</v>
      </c>
      <c r="D26" s="15">
        <v>17060</v>
      </c>
      <c r="E26" s="15">
        <v>22754</v>
      </c>
      <c r="F26" s="15">
        <v>37435</v>
      </c>
    </row>
    <row r="27" spans="1:6" ht="12" x14ac:dyDescent="0.15">
      <c r="A27" s="4" t="s">
        <v>43</v>
      </c>
      <c r="B27" s="15" t="s">
        <v>11</v>
      </c>
      <c r="C27" s="15" t="s">
        <v>11</v>
      </c>
      <c r="D27" s="15" t="s">
        <v>11</v>
      </c>
      <c r="E27" s="15" t="s">
        <v>11</v>
      </c>
      <c r="F27" s="15" t="s">
        <v>11</v>
      </c>
    </row>
    <row r="28" spans="1:6" x14ac:dyDescent="0.15">
      <c r="A28" s="4" t="s">
        <v>44</v>
      </c>
      <c r="B28" s="15">
        <v>2089</v>
      </c>
      <c r="C28" s="15">
        <v>2931</v>
      </c>
      <c r="D28" s="15">
        <v>5122</v>
      </c>
      <c r="E28" s="15">
        <v>7120</v>
      </c>
      <c r="F28" s="15">
        <v>10727</v>
      </c>
    </row>
    <row r="29" spans="1:6" ht="12" x14ac:dyDescent="0.15">
      <c r="A29" s="4" t="s">
        <v>45</v>
      </c>
      <c r="B29" s="15" t="s">
        <v>11</v>
      </c>
      <c r="C29" s="15" t="s">
        <v>11</v>
      </c>
      <c r="D29" s="15" t="s">
        <v>11</v>
      </c>
      <c r="E29" s="15" t="s">
        <v>11</v>
      </c>
      <c r="F29" s="15" t="s">
        <v>11</v>
      </c>
    </row>
    <row r="30" spans="1:6" x14ac:dyDescent="0.15">
      <c r="A30" s="4"/>
      <c r="B30" s="4"/>
      <c r="C30" s="4"/>
      <c r="D30" s="4"/>
      <c r="E30" s="4"/>
      <c r="F30" s="4"/>
    </row>
    <row r="31" spans="1:6" x14ac:dyDescent="0.15">
      <c r="A31" s="9" t="s">
        <v>46</v>
      </c>
      <c r="B31" s="18">
        <v>29060</v>
      </c>
      <c r="C31" s="18">
        <v>37231</v>
      </c>
      <c r="D31" s="18">
        <v>50735</v>
      </c>
      <c r="E31" s="18">
        <v>73414</v>
      </c>
      <c r="F31" s="18">
        <v>111152</v>
      </c>
    </row>
    <row r="32" spans="1:6" x14ac:dyDescent="0.15">
      <c r="A32" s="4"/>
      <c r="B32" s="4"/>
      <c r="C32" s="4"/>
      <c r="D32" s="4"/>
      <c r="E32" s="4"/>
      <c r="F32" s="4"/>
    </row>
    <row r="33" spans="1:6" x14ac:dyDescent="0.15">
      <c r="A33" s="9" t="s">
        <v>47</v>
      </c>
      <c r="B33" s="13">
        <v>23310</v>
      </c>
      <c r="C33" s="13">
        <v>29557</v>
      </c>
      <c r="D33" s="13">
        <v>48912</v>
      </c>
      <c r="E33" s="13">
        <v>70609</v>
      </c>
      <c r="F33" s="13">
        <v>61606</v>
      </c>
    </row>
    <row r="34" spans="1:6" x14ac:dyDescent="0.15">
      <c r="A34" s="4"/>
      <c r="B34" s="4"/>
      <c r="C34" s="4"/>
      <c r="D34" s="4"/>
      <c r="E34" s="4"/>
      <c r="F34" s="4"/>
    </row>
    <row r="35" spans="1:6" x14ac:dyDescent="0.15">
      <c r="A35" s="4" t="s">
        <v>48</v>
      </c>
      <c r="B35" s="15">
        <v>-2750</v>
      </c>
      <c r="C35" s="15">
        <v>-1946</v>
      </c>
      <c r="D35" s="15">
        <v>-2671</v>
      </c>
      <c r="E35" s="15">
        <v>-3566</v>
      </c>
      <c r="F35" s="15">
        <v>-5190</v>
      </c>
    </row>
    <row r="36" spans="1:6" x14ac:dyDescent="0.15">
      <c r="A36" s="4" t="s">
        <v>49</v>
      </c>
      <c r="B36" s="15">
        <v>9455</v>
      </c>
      <c r="C36" s="15">
        <v>52254</v>
      </c>
      <c r="D36" s="15">
        <v>8559</v>
      </c>
      <c r="E36" s="15">
        <v>30495</v>
      </c>
      <c r="F36" s="15">
        <v>44106</v>
      </c>
    </row>
    <row r="37" spans="1:6" x14ac:dyDescent="0.15">
      <c r="A37" s="9" t="s">
        <v>50</v>
      </c>
      <c r="B37" s="18">
        <v>6705</v>
      </c>
      <c r="C37" s="18">
        <v>50308</v>
      </c>
      <c r="D37" s="18">
        <v>5888</v>
      </c>
      <c r="E37" s="18">
        <v>26929</v>
      </c>
      <c r="F37" s="18">
        <v>38916</v>
      </c>
    </row>
    <row r="38" spans="1:6" x14ac:dyDescent="0.15">
      <c r="A38" s="4"/>
      <c r="B38" s="4"/>
      <c r="C38" s="4"/>
      <c r="D38" s="4"/>
      <c r="E38" s="4"/>
      <c r="F38" s="4"/>
    </row>
    <row r="39" spans="1:6" x14ac:dyDescent="0.15">
      <c r="A39" s="4" t="s">
        <v>51</v>
      </c>
      <c r="B39" s="15">
        <v>-1590</v>
      </c>
      <c r="C39" s="15">
        <v>-1730</v>
      </c>
      <c r="D39" s="15">
        <v>-5027</v>
      </c>
      <c r="E39" s="15">
        <v>-20792</v>
      </c>
      <c r="F39" s="15">
        <v>566</v>
      </c>
    </row>
    <row r="40" spans="1:6" ht="12" x14ac:dyDescent="0.15">
      <c r="A40" s="4" t="s">
        <v>52</v>
      </c>
      <c r="B40" s="15">
        <v>1</v>
      </c>
      <c r="C40" s="15">
        <v>-563</v>
      </c>
      <c r="D40" s="15">
        <v>2328</v>
      </c>
      <c r="E40" s="15">
        <v>-1679</v>
      </c>
      <c r="F40" s="15" t="s">
        <v>11</v>
      </c>
    </row>
    <row r="41" spans="1:6" x14ac:dyDescent="0.15">
      <c r="A41" s="4" t="s">
        <v>53</v>
      </c>
      <c r="B41" s="15">
        <v>2485</v>
      </c>
      <c r="C41" s="15">
        <v>2621</v>
      </c>
      <c r="D41" s="15">
        <v>3758</v>
      </c>
      <c r="E41" s="15">
        <v>5839</v>
      </c>
      <c r="F41" s="15">
        <v>221</v>
      </c>
    </row>
    <row r="42" spans="1:6" x14ac:dyDescent="0.15">
      <c r="A42" s="9" t="s">
        <v>54</v>
      </c>
      <c r="B42" s="18">
        <v>30911</v>
      </c>
      <c r="C42" s="18">
        <v>80193</v>
      </c>
      <c r="D42" s="18">
        <v>55859</v>
      </c>
      <c r="E42" s="18">
        <v>80906</v>
      </c>
      <c r="F42" s="18">
        <v>101309</v>
      </c>
    </row>
    <row r="43" spans="1:6" x14ac:dyDescent="0.15">
      <c r="A43" s="4"/>
      <c r="B43" s="4"/>
      <c r="C43" s="4"/>
      <c r="D43" s="4"/>
      <c r="E43" s="4"/>
      <c r="F43" s="4"/>
    </row>
    <row r="44" spans="1:6" ht="12" x14ac:dyDescent="0.15">
      <c r="A44" s="4" t="s">
        <v>55</v>
      </c>
      <c r="B44" s="15">
        <v>-175</v>
      </c>
      <c r="C44" s="15">
        <v>-455</v>
      </c>
      <c r="D44" s="15" t="s">
        <v>11</v>
      </c>
      <c r="E44" s="15">
        <v>-494</v>
      </c>
      <c r="F44" s="15" t="s">
        <v>11</v>
      </c>
    </row>
    <row r="45" spans="1:6" ht="12" x14ac:dyDescent="0.15">
      <c r="A45" s="4" t="s">
        <v>56</v>
      </c>
      <c r="B45" s="15" t="s">
        <v>11</v>
      </c>
      <c r="C45" s="15" t="s">
        <v>11</v>
      </c>
      <c r="D45" s="15">
        <v>-857</v>
      </c>
      <c r="E45" s="15">
        <v>-801</v>
      </c>
      <c r="F45" s="15">
        <v>-2843</v>
      </c>
    </row>
    <row r="46" spans="1:6" ht="12" x14ac:dyDescent="0.15">
      <c r="A46" s="4" t="s">
        <v>57</v>
      </c>
      <c r="B46" s="15" t="s">
        <v>11</v>
      </c>
      <c r="C46" s="15" t="s">
        <v>11</v>
      </c>
      <c r="D46" s="15" t="s">
        <v>11</v>
      </c>
      <c r="E46" s="15" t="s">
        <v>11</v>
      </c>
      <c r="F46" s="15">
        <v>-1679</v>
      </c>
    </row>
    <row r="47" spans="1:6" ht="12" x14ac:dyDescent="0.15">
      <c r="A47" s="4" t="s">
        <v>58</v>
      </c>
      <c r="B47" s="15" t="s">
        <v>11</v>
      </c>
      <c r="C47" s="15" t="s">
        <v>11</v>
      </c>
      <c r="D47" s="15" t="s">
        <v>11</v>
      </c>
      <c r="E47" s="15" t="s">
        <v>11</v>
      </c>
      <c r="F47" s="15" t="s">
        <v>11</v>
      </c>
    </row>
    <row r="48" spans="1:6" x14ac:dyDescent="0.15">
      <c r="A48" s="9" t="s">
        <v>59</v>
      </c>
      <c r="B48" s="18">
        <v>30736</v>
      </c>
      <c r="C48" s="18">
        <v>79738</v>
      </c>
      <c r="D48" s="18">
        <v>55002</v>
      </c>
      <c r="E48" s="18">
        <v>79611</v>
      </c>
      <c r="F48" s="18">
        <v>96787</v>
      </c>
    </row>
    <row r="49" spans="1:6" x14ac:dyDescent="0.15">
      <c r="A49" s="4"/>
      <c r="B49" s="4"/>
      <c r="C49" s="4"/>
      <c r="D49" s="4"/>
      <c r="E49" s="4"/>
      <c r="F49" s="4"/>
    </row>
    <row r="50" spans="1:6" x14ac:dyDescent="0.15">
      <c r="A50" s="4" t="s">
        <v>60</v>
      </c>
      <c r="B50" s="15">
        <v>6416</v>
      </c>
      <c r="C50" s="15">
        <v>8449</v>
      </c>
      <c r="D50" s="15">
        <v>13776</v>
      </c>
      <c r="E50" s="15">
        <v>18199</v>
      </c>
      <c r="F50" s="15">
        <v>16553</v>
      </c>
    </row>
    <row r="51" spans="1:6" x14ac:dyDescent="0.15">
      <c r="A51" s="9" t="s">
        <v>61</v>
      </c>
      <c r="B51" s="18">
        <v>24320</v>
      </c>
      <c r="C51" s="18">
        <v>71289</v>
      </c>
      <c r="D51" s="18">
        <v>41226</v>
      </c>
      <c r="E51" s="18">
        <v>61412</v>
      </c>
      <c r="F51" s="18">
        <v>80234</v>
      </c>
    </row>
    <row r="52" spans="1:6" x14ac:dyDescent="0.15">
      <c r="A52" s="4"/>
      <c r="B52" s="4"/>
      <c r="C52" s="4"/>
      <c r="D52" s="4"/>
      <c r="E52" s="4"/>
      <c r="F52" s="4"/>
    </row>
    <row r="53" spans="1:6" ht="12" x14ac:dyDescent="0.15">
      <c r="A53" s="4" t="s">
        <v>62</v>
      </c>
      <c r="B53" s="15" t="s">
        <v>11</v>
      </c>
      <c r="C53" s="15" t="s">
        <v>11</v>
      </c>
      <c r="D53" s="15" t="s">
        <v>11</v>
      </c>
      <c r="E53" s="15" t="s">
        <v>11</v>
      </c>
      <c r="F53" s="15" t="s">
        <v>11</v>
      </c>
    </row>
    <row r="54" spans="1:6" ht="12" x14ac:dyDescent="0.15">
      <c r="A54" s="4" t="s">
        <v>63</v>
      </c>
      <c r="B54" s="15" t="s">
        <v>11</v>
      </c>
      <c r="C54" s="15" t="s">
        <v>11</v>
      </c>
      <c r="D54" s="15" t="s">
        <v>11</v>
      </c>
      <c r="E54" s="15" t="s">
        <v>11</v>
      </c>
      <c r="F54" s="15" t="s">
        <v>11</v>
      </c>
    </row>
    <row r="55" spans="1:6" x14ac:dyDescent="0.15">
      <c r="A55" s="9" t="s">
        <v>64</v>
      </c>
      <c r="B55" s="18">
        <v>24320</v>
      </c>
      <c r="C55" s="18">
        <v>71289</v>
      </c>
      <c r="D55" s="18">
        <v>41226</v>
      </c>
      <c r="E55" s="18">
        <v>61412</v>
      </c>
      <c r="F55" s="18">
        <v>80234</v>
      </c>
    </row>
    <row r="56" spans="1:6" x14ac:dyDescent="0.15">
      <c r="A56" s="4"/>
      <c r="B56" s="4"/>
      <c r="C56" s="4"/>
      <c r="D56" s="4"/>
      <c r="E56" s="4"/>
      <c r="F56" s="4"/>
    </row>
    <row r="57" spans="1:6" x14ac:dyDescent="0.15">
      <c r="A57" s="4" t="s">
        <v>65</v>
      </c>
      <c r="B57" s="15">
        <v>-59</v>
      </c>
      <c r="C57" s="15">
        <v>171</v>
      </c>
      <c r="D57" s="15">
        <v>2449</v>
      </c>
      <c r="E57" s="15">
        <v>2681</v>
      </c>
      <c r="F57" s="15">
        <v>7652</v>
      </c>
    </row>
    <row r="58" spans="1:6" x14ac:dyDescent="0.15">
      <c r="A58" s="9" t="s">
        <v>66</v>
      </c>
      <c r="B58" s="19">
        <v>24261</v>
      </c>
      <c r="C58" s="19">
        <v>71460</v>
      </c>
      <c r="D58" s="19">
        <v>43675</v>
      </c>
      <c r="E58" s="19">
        <v>64093</v>
      </c>
      <c r="F58" s="19">
        <v>87886</v>
      </c>
    </row>
    <row r="59" spans="1:6" x14ac:dyDescent="0.15">
      <c r="A59" s="4"/>
      <c r="B59" s="4"/>
      <c r="C59" s="4"/>
      <c r="D59" s="4"/>
      <c r="E59" s="4"/>
      <c r="F59" s="4"/>
    </row>
    <row r="60" spans="1:6" ht="12" x14ac:dyDescent="0.15">
      <c r="A60" s="4" t="s">
        <v>67</v>
      </c>
      <c r="B60" s="15">
        <v>112</v>
      </c>
      <c r="C60" s="15" t="s">
        <v>11</v>
      </c>
      <c r="D60" s="15" t="s">
        <v>11</v>
      </c>
      <c r="E60" s="15">
        <v>108</v>
      </c>
      <c r="F60" s="15">
        <v>286</v>
      </c>
    </row>
    <row r="61" spans="1:6" x14ac:dyDescent="0.15">
      <c r="A61" s="4"/>
      <c r="B61" s="4"/>
      <c r="C61" s="4"/>
      <c r="D61" s="4"/>
      <c r="E61" s="4"/>
      <c r="F61" s="4"/>
    </row>
    <row r="62" spans="1:6" x14ac:dyDescent="0.15">
      <c r="A62" s="9" t="s">
        <v>68</v>
      </c>
      <c r="B62" s="13">
        <v>24149</v>
      </c>
      <c r="C62" s="13">
        <v>71460</v>
      </c>
      <c r="D62" s="13">
        <v>43675</v>
      </c>
      <c r="E62" s="13">
        <v>63985</v>
      </c>
      <c r="F62" s="13">
        <v>87600</v>
      </c>
    </row>
    <row r="63" spans="1:6" x14ac:dyDescent="0.15">
      <c r="A63" s="9" t="s">
        <v>69</v>
      </c>
      <c r="B63" s="13">
        <v>24149</v>
      </c>
      <c r="C63" s="13">
        <v>71460</v>
      </c>
      <c r="D63" s="13">
        <v>43675</v>
      </c>
      <c r="E63" s="13">
        <v>63985</v>
      </c>
      <c r="F63" s="13">
        <v>87600</v>
      </c>
    </row>
    <row r="64" spans="1:6" x14ac:dyDescent="0.15">
      <c r="A64" s="4"/>
      <c r="B64" s="4"/>
      <c r="C64" s="4"/>
      <c r="D64" s="4"/>
      <c r="E64" s="4"/>
      <c r="F64" s="4"/>
    </row>
    <row r="65" spans="1:6" x14ac:dyDescent="0.15">
      <c r="A65" s="9" t="s">
        <v>70</v>
      </c>
      <c r="B65" s="4"/>
      <c r="C65" s="4"/>
      <c r="D65" s="4"/>
      <c r="E65" s="4"/>
      <c r="F65" s="4"/>
    </row>
    <row r="66" spans="1:6" x14ac:dyDescent="0.15">
      <c r="A66" s="4" t="s">
        <v>71</v>
      </c>
      <c r="B66" s="20">
        <v>10.333333</v>
      </c>
      <c r="C66" s="20">
        <v>29.072416</v>
      </c>
      <c r="D66" s="20">
        <v>17.519053</v>
      </c>
      <c r="E66" s="20">
        <v>25.061444000000002</v>
      </c>
      <c r="F66" s="20">
        <v>33.953488</v>
      </c>
    </row>
    <row r="67" spans="1:6" x14ac:dyDescent="0.15">
      <c r="A67" s="4" t="s">
        <v>72</v>
      </c>
      <c r="B67" s="20">
        <v>10.333333</v>
      </c>
      <c r="C67" s="20">
        <v>29.072416</v>
      </c>
      <c r="D67" s="20">
        <v>17.519053</v>
      </c>
      <c r="E67" s="20">
        <v>25.061444000000002</v>
      </c>
      <c r="F67" s="20">
        <v>33.953488</v>
      </c>
    </row>
    <row r="68" spans="1:6" x14ac:dyDescent="0.15">
      <c r="A68" s="4" t="s">
        <v>73</v>
      </c>
      <c r="B68" s="15">
        <v>2337</v>
      </c>
      <c r="C68" s="15">
        <v>2458</v>
      </c>
      <c r="D68" s="15">
        <v>2493</v>
      </c>
      <c r="E68" s="15">
        <v>2553.125</v>
      </c>
      <c r="F68" s="15">
        <v>2580</v>
      </c>
    </row>
    <row r="69" spans="1:6" x14ac:dyDescent="0.15">
      <c r="A69" s="4"/>
      <c r="B69" s="4"/>
      <c r="C69" s="4"/>
      <c r="D69" s="4"/>
      <c r="E69" s="4"/>
      <c r="F69" s="4"/>
    </row>
    <row r="70" spans="1:6" x14ac:dyDescent="0.15">
      <c r="A70" s="4" t="s">
        <v>74</v>
      </c>
      <c r="B70" s="20">
        <v>9.7043999999999997</v>
      </c>
      <c r="C70" s="20">
        <v>27.8904</v>
      </c>
      <c r="D70" s="20">
        <v>16.970072999999999</v>
      </c>
      <c r="E70" s="20">
        <v>24.506105999999999</v>
      </c>
      <c r="F70" s="20">
        <v>33.374499</v>
      </c>
    </row>
    <row r="71" spans="1:6" x14ac:dyDescent="0.15">
      <c r="A71" s="4" t="s">
        <v>75</v>
      </c>
      <c r="B71" s="20">
        <v>9.7043999999999997</v>
      </c>
      <c r="C71" s="20">
        <v>27.8904</v>
      </c>
      <c r="D71" s="20">
        <v>16.970072999999999</v>
      </c>
      <c r="E71" s="20">
        <v>24.506105999999999</v>
      </c>
      <c r="F71" s="20">
        <v>33.374499</v>
      </c>
    </row>
    <row r="72" spans="1:6" x14ac:dyDescent="0.15">
      <c r="A72" s="4" t="s">
        <v>76</v>
      </c>
      <c r="B72" s="15">
        <v>2500</v>
      </c>
      <c r="C72" s="15">
        <v>2562</v>
      </c>
      <c r="D72" s="15">
        <v>2573</v>
      </c>
      <c r="E72" s="15">
        <v>2610.125</v>
      </c>
      <c r="F72" s="15">
        <v>2623.5</v>
      </c>
    </row>
    <row r="73" spans="1:6" x14ac:dyDescent="0.15">
      <c r="A73" s="4"/>
      <c r="B73" s="4"/>
      <c r="C73" s="4"/>
      <c r="D73" s="4"/>
      <c r="E73" s="4"/>
      <c r="F73" s="4"/>
    </row>
    <row r="74" spans="1:6" x14ac:dyDescent="0.15">
      <c r="A74" s="4" t="s">
        <v>77</v>
      </c>
      <c r="B74" s="20">
        <v>8.2414950000000005</v>
      </c>
      <c r="C74" s="20">
        <v>20.460384000000001</v>
      </c>
      <c r="D74" s="20">
        <v>14.986311000000001</v>
      </c>
      <c r="E74" s="20">
        <v>20.855716000000001</v>
      </c>
      <c r="F74" s="20">
        <v>27.5078</v>
      </c>
    </row>
    <row r="75" spans="1:6" x14ac:dyDescent="0.15">
      <c r="A75" s="4" t="s">
        <v>78</v>
      </c>
      <c r="B75" s="20">
        <v>7.7041500000000003</v>
      </c>
      <c r="C75" s="20">
        <v>19.629829999999998</v>
      </c>
      <c r="D75" s="20">
        <v>14.520355</v>
      </c>
      <c r="E75" s="20">
        <v>20.400268000000001</v>
      </c>
      <c r="F75" s="20">
        <v>27.051696</v>
      </c>
    </row>
    <row r="76" spans="1:6" x14ac:dyDescent="0.15">
      <c r="A76" s="4"/>
      <c r="B76" s="4"/>
      <c r="C76" s="4"/>
      <c r="D76" s="4"/>
      <c r="E76" s="4"/>
      <c r="F76" s="4"/>
    </row>
    <row r="77" spans="1:6" ht="12" x14ac:dyDescent="0.15">
      <c r="A77" s="4" t="s">
        <v>79</v>
      </c>
      <c r="B77" s="20" t="s">
        <v>80</v>
      </c>
      <c r="C77" s="20" t="s">
        <v>80</v>
      </c>
      <c r="D77" s="20" t="s">
        <v>80</v>
      </c>
      <c r="E77" s="20" t="s">
        <v>80</v>
      </c>
      <c r="F77" s="20" t="s">
        <v>80</v>
      </c>
    </row>
    <row r="78" spans="1:6" ht="12" x14ac:dyDescent="0.15">
      <c r="A78" s="4" t="s">
        <v>81</v>
      </c>
      <c r="B78" s="21">
        <v>4.2859999999999999E-3</v>
      </c>
      <c r="C78" s="14" t="s">
        <v>80</v>
      </c>
      <c r="D78" s="14" t="s">
        <v>80</v>
      </c>
      <c r="E78" s="14" t="s">
        <v>80</v>
      </c>
      <c r="F78" s="14" t="s">
        <v>80</v>
      </c>
    </row>
    <row r="79" spans="1:6" x14ac:dyDescent="0.15">
      <c r="A79" s="4"/>
      <c r="B79" s="4"/>
      <c r="C79" s="4"/>
      <c r="D79" s="4"/>
      <c r="E79" s="4"/>
      <c r="F79" s="4"/>
    </row>
    <row r="80" spans="1:6" x14ac:dyDescent="0.15">
      <c r="A80" s="4" t="s">
        <v>82</v>
      </c>
      <c r="B80" s="22">
        <v>8</v>
      </c>
      <c r="C80" s="22">
        <v>8</v>
      </c>
      <c r="D80" s="22">
        <v>8</v>
      </c>
      <c r="E80" s="22">
        <v>8</v>
      </c>
      <c r="F80" s="22">
        <v>8</v>
      </c>
    </row>
    <row r="81" spans="1:6" x14ac:dyDescent="0.15">
      <c r="A81" s="4"/>
      <c r="B81" s="4"/>
      <c r="C81" s="4"/>
      <c r="D81" s="4"/>
      <c r="E81" s="4"/>
      <c r="F81" s="4"/>
    </row>
    <row r="82" spans="1:6" x14ac:dyDescent="0.15">
      <c r="A82" s="9" t="s">
        <v>83</v>
      </c>
      <c r="B82" s="4"/>
      <c r="C82" s="4"/>
      <c r="D82" s="4"/>
      <c r="E82" s="4"/>
      <c r="F82" s="4"/>
    </row>
    <row r="83" spans="1:6" x14ac:dyDescent="0.15">
      <c r="A83" s="4" t="s">
        <v>7</v>
      </c>
      <c r="B83" s="15">
        <v>27765</v>
      </c>
      <c r="C83" s="15">
        <v>36534</v>
      </c>
      <c r="D83" s="15">
        <v>63097</v>
      </c>
      <c r="E83" s="15">
        <v>92494</v>
      </c>
      <c r="F83" s="15">
        <v>98542</v>
      </c>
    </row>
    <row r="84" spans="1:6" x14ac:dyDescent="0.15">
      <c r="A84" s="4" t="s">
        <v>84</v>
      </c>
      <c r="B84" s="15">
        <v>25483</v>
      </c>
      <c r="C84" s="15">
        <v>32835</v>
      </c>
      <c r="D84" s="15">
        <v>57920</v>
      </c>
      <c r="E84" s="15">
        <v>83840</v>
      </c>
      <c r="F84" s="15">
        <v>83724</v>
      </c>
    </row>
    <row r="85" spans="1:6" x14ac:dyDescent="0.15">
      <c r="A85" s="4" t="s">
        <v>8</v>
      </c>
      <c r="B85" s="15">
        <v>23310</v>
      </c>
      <c r="C85" s="15">
        <v>29557</v>
      </c>
      <c r="D85" s="15">
        <v>48912</v>
      </c>
      <c r="E85" s="15">
        <v>70609</v>
      </c>
      <c r="F85" s="15">
        <v>61606</v>
      </c>
    </row>
    <row r="86" spans="1:6" x14ac:dyDescent="0.15">
      <c r="A86" s="4" t="s">
        <v>85</v>
      </c>
      <c r="B86" s="15">
        <v>28087</v>
      </c>
      <c r="C86" s="15">
        <v>36985</v>
      </c>
      <c r="D86" s="15">
        <v>63844</v>
      </c>
      <c r="E86" s="15">
        <v>94773</v>
      </c>
      <c r="F86" s="15">
        <v>103241</v>
      </c>
    </row>
    <row r="87" spans="1:6" x14ac:dyDescent="0.15">
      <c r="A87" s="4" t="s">
        <v>86</v>
      </c>
      <c r="B87" s="21">
        <v>0.20874500000000001</v>
      </c>
      <c r="C87" s="21">
        <v>0.105959</v>
      </c>
      <c r="D87" s="21">
        <v>0.25046299999999999</v>
      </c>
      <c r="E87" s="21">
        <v>0.228599</v>
      </c>
      <c r="F87" s="21">
        <v>0.17102500000000001</v>
      </c>
    </row>
    <row r="88" spans="1:6" x14ac:dyDescent="0.15">
      <c r="A88" s="4" t="s">
        <v>87</v>
      </c>
      <c r="B88" s="15">
        <v>4757</v>
      </c>
      <c r="C88" s="15">
        <v>7223</v>
      </c>
      <c r="D88" s="15">
        <v>13495</v>
      </c>
      <c r="E88" s="15">
        <v>17223</v>
      </c>
      <c r="F88" s="15">
        <v>18750</v>
      </c>
    </row>
    <row r="89" spans="1:6" x14ac:dyDescent="0.15">
      <c r="A89" s="4" t="s">
        <v>88</v>
      </c>
      <c r="B89" s="15">
        <v>1659</v>
      </c>
      <c r="C89" s="15">
        <v>1226</v>
      </c>
      <c r="D89" s="15">
        <v>281</v>
      </c>
      <c r="E89" s="15">
        <v>976</v>
      </c>
      <c r="F89" s="15">
        <v>-2197</v>
      </c>
    </row>
    <row r="90" spans="1:6" x14ac:dyDescent="0.15">
      <c r="A90" s="4"/>
      <c r="B90" s="4"/>
      <c r="C90" s="4"/>
      <c r="D90" s="4"/>
      <c r="E90" s="4"/>
      <c r="F90" s="4"/>
    </row>
    <row r="91" spans="1:6" x14ac:dyDescent="0.15">
      <c r="A91" s="4" t="s">
        <v>89</v>
      </c>
      <c r="B91" s="15">
        <v>19260.375</v>
      </c>
      <c r="C91" s="15">
        <v>50291.625</v>
      </c>
      <c r="D91" s="15">
        <v>37360.875</v>
      </c>
      <c r="E91" s="15">
        <v>53247.25</v>
      </c>
      <c r="F91" s="15">
        <v>70970.125</v>
      </c>
    </row>
    <row r="92" spans="1:6" x14ac:dyDescent="0.15">
      <c r="A92" s="4" t="s">
        <v>90</v>
      </c>
      <c r="B92" s="23">
        <v>42901</v>
      </c>
      <c r="C92" s="23">
        <v>43308</v>
      </c>
      <c r="D92" s="23">
        <v>43621</v>
      </c>
      <c r="E92" s="23">
        <v>44229</v>
      </c>
      <c r="F92" s="23">
        <v>44404</v>
      </c>
    </row>
    <row r="93" spans="1:6" ht="12" x14ac:dyDescent="0.15">
      <c r="A93" s="4" t="s">
        <v>91</v>
      </c>
      <c r="B93" s="14" t="s">
        <v>92</v>
      </c>
      <c r="C93" s="14" t="s">
        <v>92</v>
      </c>
      <c r="D93" s="14" t="s">
        <v>92</v>
      </c>
      <c r="E93" s="14" t="s">
        <v>93</v>
      </c>
      <c r="F93" s="14" t="s">
        <v>92</v>
      </c>
    </row>
    <row r="94" spans="1:6" ht="12" x14ac:dyDescent="0.15">
      <c r="A94" s="4" t="s">
        <v>94</v>
      </c>
      <c r="B94" s="14" t="s">
        <v>95</v>
      </c>
      <c r="C94" s="14" t="s">
        <v>95</v>
      </c>
      <c r="D94" s="14" t="s">
        <v>95</v>
      </c>
      <c r="E94" s="14" t="s">
        <v>95</v>
      </c>
      <c r="F94" s="14" t="s">
        <v>95</v>
      </c>
    </row>
    <row r="95" spans="1:6" x14ac:dyDescent="0.15">
      <c r="A95" s="4"/>
      <c r="B95" s="4"/>
      <c r="C95" s="4"/>
      <c r="D95" s="4"/>
      <c r="E95" s="4"/>
      <c r="F95" s="4"/>
    </row>
    <row r="96" spans="1:6" x14ac:dyDescent="0.15">
      <c r="A96" s="9" t="s">
        <v>96</v>
      </c>
      <c r="B96" s="4"/>
      <c r="C96" s="4"/>
      <c r="D96" s="4"/>
      <c r="E96" s="4"/>
      <c r="F96" s="4"/>
    </row>
    <row r="97" spans="1:6" x14ac:dyDescent="0.15">
      <c r="A97" s="4" t="s">
        <v>97</v>
      </c>
      <c r="B97" s="15">
        <v>4090</v>
      </c>
      <c r="C97" s="15">
        <v>5524</v>
      </c>
      <c r="D97" s="15">
        <v>8799</v>
      </c>
      <c r="E97" s="15">
        <v>16814</v>
      </c>
      <c r="F97" s="15">
        <v>22013</v>
      </c>
    </row>
    <row r="98" spans="1:6" x14ac:dyDescent="0.15">
      <c r="A98" s="4" t="s">
        <v>98</v>
      </c>
      <c r="B98" s="15">
        <v>8513</v>
      </c>
      <c r="C98" s="15">
        <v>11307</v>
      </c>
      <c r="D98" s="15">
        <v>16314</v>
      </c>
      <c r="E98" s="15">
        <v>27299</v>
      </c>
      <c r="F98" s="15">
        <v>39780</v>
      </c>
    </row>
    <row r="99" spans="1:6" x14ac:dyDescent="0.15">
      <c r="A99" s="4" t="s">
        <v>99</v>
      </c>
      <c r="B99" s="15">
        <v>7800</v>
      </c>
      <c r="C99" s="15">
        <v>9205</v>
      </c>
      <c r="D99" s="15">
        <v>12239</v>
      </c>
      <c r="E99" s="15">
        <v>16241</v>
      </c>
      <c r="F99" s="15">
        <v>23210</v>
      </c>
    </row>
    <row r="100" spans="1:6" x14ac:dyDescent="0.15">
      <c r="A100" s="4" t="s">
        <v>100</v>
      </c>
      <c r="B100" s="15">
        <v>10658</v>
      </c>
      <c r="C100" s="15">
        <v>13788</v>
      </c>
      <c r="D100" s="15">
        <v>17060</v>
      </c>
      <c r="E100" s="15">
        <v>22754</v>
      </c>
      <c r="F100" s="15">
        <v>37435</v>
      </c>
    </row>
    <row r="101" spans="1:6" x14ac:dyDescent="0.15">
      <c r="A101" s="4" t="s">
        <v>101</v>
      </c>
      <c r="B101" s="15">
        <v>322</v>
      </c>
      <c r="C101" s="15">
        <v>451</v>
      </c>
      <c r="D101" s="15">
        <v>747</v>
      </c>
      <c r="E101" s="15">
        <v>2279</v>
      </c>
      <c r="F101" s="15">
        <v>4699</v>
      </c>
    </row>
    <row r="102" spans="1:6" x14ac:dyDescent="0.15">
      <c r="A102" s="4" t="s">
        <v>102</v>
      </c>
      <c r="B102" s="15">
        <v>151.25756799999999</v>
      </c>
      <c r="C102" s="15">
        <v>127.47064</v>
      </c>
      <c r="D102" s="15">
        <v>213.82128</v>
      </c>
      <c r="E102" s="15">
        <v>598.42893600000002</v>
      </c>
      <c r="F102" s="15">
        <v>1501.6124400000001</v>
      </c>
    </row>
    <row r="103" spans="1:6" x14ac:dyDescent="0.15">
      <c r="A103" s="4" t="s">
        <v>103</v>
      </c>
      <c r="B103" s="15">
        <v>170.74243200000001</v>
      </c>
      <c r="C103" s="15">
        <v>323.52936</v>
      </c>
      <c r="D103" s="15">
        <v>533.17872</v>
      </c>
      <c r="E103" s="15">
        <v>1680.571064</v>
      </c>
      <c r="F103" s="15">
        <v>3197.3875600000001</v>
      </c>
    </row>
    <row r="104" spans="1:6" x14ac:dyDescent="0.15">
      <c r="A104" s="4"/>
      <c r="B104" s="4"/>
      <c r="C104" s="4"/>
      <c r="D104" s="4"/>
      <c r="E104" s="4"/>
      <c r="F104" s="4"/>
    </row>
    <row r="105" spans="1:6" x14ac:dyDescent="0.15">
      <c r="A105" s="4" t="s">
        <v>104</v>
      </c>
      <c r="B105" s="15">
        <v>4176</v>
      </c>
      <c r="C105" s="15">
        <v>4003</v>
      </c>
      <c r="D105" s="15">
        <v>3893</v>
      </c>
      <c r="E105" s="15">
        <v>5505</v>
      </c>
      <c r="F105" s="15">
        <v>8915</v>
      </c>
    </row>
    <row r="106" spans="1:6" x14ac:dyDescent="0.15">
      <c r="A106" s="4" t="s">
        <v>105</v>
      </c>
      <c r="B106" s="15">
        <v>3876</v>
      </c>
      <c r="C106" s="15">
        <v>5703</v>
      </c>
      <c r="D106" s="15">
        <v>5712</v>
      </c>
      <c r="E106" s="15">
        <v>7374</v>
      </c>
      <c r="F106" s="15">
        <v>15378</v>
      </c>
    </row>
    <row r="107" spans="1:6" x14ac:dyDescent="0.15">
      <c r="A107" s="4" t="s">
        <v>106</v>
      </c>
      <c r="B107" s="15">
        <v>1235</v>
      </c>
      <c r="C107" s="15">
        <v>1963</v>
      </c>
      <c r="D107" s="15">
        <v>1772</v>
      </c>
      <c r="E107" s="15">
        <v>2037</v>
      </c>
      <c r="F107" s="15">
        <v>4411</v>
      </c>
    </row>
    <row r="108" spans="1:6" x14ac:dyDescent="0.15">
      <c r="A108" s="4" t="s">
        <v>107</v>
      </c>
      <c r="B108" s="15">
        <v>3741</v>
      </c>
      <c r="C108" s="15">
        <v>4413</v>
      </c>
      <c r="D108" s="15">
        <v>4618</v>
      </c>
      <c r="E108" s="15">
        <v>5159</v>
      </c>
      <c r="F108" s="15">
        <v>8787</v>
      </c>
    </row>
    <row r="109" spans="1:6" x14ac:dyDescent="0.15">
      <c r="A109" s="9" t="s">
        <v>108</v>
      </c>
      <c r="B109" s="13">
        <v>13028</v>
      </c>
      <c r="C109" s="13">
        <v>16082</v>
      </c>
      <c r="D109" s="13">
        <v>15995</v>
      </c>
      <c r="E109" s="13">
        <v>20075</v>
      </c>
      <c r="F109" s="13">
        <v>37491</v>
      </c>
    </row>
    <row r="110" spans="1:6" x14ac:dyDescent="0.15">
      <c r="A110" s="4"/>
      <c r="B110" s="4"/>
      <c r="C110" s="4"/>
      <c r="D110" s="4"/>
      <c r="E110" s="4"/>
      <c r="F110" s="4"/>
    </row>
    <row r="111" spans="1:6" x14ac:dyDescent="0.15">
      <c r="A111" s="10"/>
      <c r="B111" s="10"/>
      <c r="C111" s="10"/>
      <c r="D111" s="10"/>
      <c r="E111" s="10"/>
      <c r="F111" s="10"/>
    </row>
    <row r="112" spans="1:6" x14ac:dyDescent="0.15">
      <c r="A112" t="s">
        <v>109</v>
      </c>
    </row>
    <row r="113" spans="1:1" x14ac:dyDescent="0.15">
      <c r="A113" s="16" t="s">
        <v>12</v>
      </c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3:GM98"/>
  <sheetViews>
    <sheetView tabSelected="1" workbookViewId="0">
      <selection activeCell="H9" sqref="H9:L9"/>
    </sheetView>
  </sheetViews>
  <sheetFormatPr baseColWidth="10" defaultColWidth="8.83203125" defaultRowHeight="11" x14ac:dyDescent="0.15"/>
  <cols>
    <col min="1" max="1" width="45.83203125" customWidth="1"/>
    <col min="2" max="6" width="14.83203125" customWidth="1"/>
  </cols>
  <sheetData>
    <row r="3" spans="1:195" x14ac:dyDescent="0.15">
      <c r="H3" t="s">
        <v>289</v>
      </c>
    </row>
    <row r="4" spans="1:195" x14ac:dyDescent="0.15">
      <c r="H4">
        <v>2015</v>
      </c>
      <c r="I4">
        <v>2016</v>
      </c>
      <c r="J4">
        <v>2017</v>
      </c>
      <c r="K4">
        <v>2018</v>
      </c>
      <c r="L4">
        <v>2019</v>
      </c>
    </row>
    <row r="5" spans="1:195" ht="17" x14ac:dyDescent="0.2">
      <c r="A5" s="1" t="s">
        <v>110</v>
      </c>
      <c r="H5">
        <f>B82/B72</f>
        <v>0.33410836462045701</v>
      </c>
      <c r="I5">
        <f t="shared" ref="I5:L5" si="0">C82/C72</f>
        <v>0.23068939123744184</v>
      </c>
      <c r="J5">
        <f t="shared" si="0"/>
        <v>0.28565467460117272</v>
      </c>
      <c r="K5">
        <f t="shared" si="0"/>
        <v>0.28767660011273077</v>
      </c>
      <c r="L5">
        <f t="shared" si="0"/>
        <v>0.2206765552110394</v>
      </c>
    </row>
    <row r="7" spans="1:195" ht="12" x14ac:dyDescent="0.15">
      <c r="A7" s="2" t="s">
        <v>111</v>
      </c>
      <c r="B7" s="3" t="s">
        <v>112</v>
      </c>
      <c r="C7" t="s">
        <v>16</v>
      </c>
      <c r="D7" s="4" t="s">
        <v>0</v>
      </c>
      <c r="E7" s="3" t="s">
        <v>113</v>
      </c>
      <c r="F7" t="s">
        <v>18</v>
      </c>
      <c r="H7" t="s">
        <v>292</v>
      </c>
    </row>
    <row r="8" spans="1:195" x14ac:dyDescent="0.15">
      <c r="A8" s="4"/>
      <c r="B8" s="3" t="s">
        <v>114</v>
      </c>
      <c r="C8" t="s">
        <v>20</v>
      </c>
      <c r="D8" s="4" t="s">
        <v>0</v>
      </c>
      <c r="E8" s="3" t="s">
        <v>115</v>
      </c>
      <c r="F8" t="s">
        <v>2</v>
      </c>
      <c r="H8">
        <v>2015</v>
      </c>
      <c r="I8">
        <v>2016</v>
      </c>
      <c r="J8">
        <v>2017</v>
      </c>
      <c r="K8">
        <v>2018</v>
      </c>
      <c r="L8">
        <v>2019</v>
      </c>
    </row>
    <row r="9" spans="1:195" x14ac:dyDescent="0.15">
      <c r="A9" s="4"/>
      <c r="B9" s="3" t="s">
        <v>116</v>
      </c>
      <c r="C9" t="s">
        <v>23</v>
      </c>
      <c r="D9" s="4" t="s">
        <v>0</v>
      </c>
      <c r="E9" s="3" t="s">
        <v>117</v>
      </c>
      <c r="F9" t="s">
        <v>1</v>
      </c>
      <c r="H9">
        <f>B61/B72</f>
        <v>0.62269952291106834</v>
      </c>
      <c r="I9">
        <f t="shared" ref="I9:L9" si="1">C61/C72</f>
        <v>0.45967163449400694</v>
      </c>
      <c r="J9">
        <f t="shared" si="1"/>
        <v>0.57821934487386684</v>
      </c>
      <c r="K9">
        <f t="shared" si="1"/>
        <v>0.64312915007400817</v>
      </c>
      <c r="L9">
        <f t="shared" si="1"/>
        <v>0.58577548173379801</v>
      </c>
    </row>
    <row r="10" spans="1:195" x14ac:dyDescent="0.15">
      <c r="A10" s="4"/>
      <c r="B10" s="3" t="s">
        <v>118</v>
      </c>
      <c r="C10" t="s">
        <v>3</v>
      </c>
      <c r="D10" s="4" t="s">
        <v>0</v>
      </c>
      <c r="E10" s="3" t="s">
        <v>119</v>
      </c>
      <c r="F10" s="5" t="s">
        <v>4</v>
      </c>
    </row>
    <row r="11" spans="1:195" x14ac:dyDescent="0.15">
      <c r="A11" s="4"/>
      <c r="B11" s="3" t="s">
        <v>120</v>
      </c>
      <c r="C11" t="s">
        <v>28</v>
      </c>
      <c r="D11" s="4" t="s">
        <v>0</v>
      </c>
      <c r="E11" s="17"/>
      <c r="F11" s="17"/>
      <c r="H11" t="s">
        <v>290</v>
      </c>
    </row>
    <row r="12" spans="1:195" x14ac:dyDescent="0.15">
      <c r="H12">
        <v>2015</v>
      </c>
      <c r="I12">
        <v>2016</v>
      </c>
      <c r="J12">
        <v>2017</v>
      </c>
      <c r="K12">
        <v>2018</v>
      </c>
      <c r="L12">
        <v>2019</v>
      </c>
    </row>
    <row r="13" spans="1:195" x14ac:dyDescent="0.15">
      <c r="H13">
        <f>B45/B72</f>
        <v>1.6226995229110683</v>
      </c>
      <c r="I13">
        <f t="shared" ref="I13:L13" si="2">C45/C72</f>
        <v>1.4596716344940071</v>
      </c>
      <c r="J13">
        <f t="shared" si="2"/>
        <v>1.5782193448738668</v>
      </c>
      <c r="K13">
        <f t="shared" si="2"/>
        <v>1.6431291500740082</v>
      </c>
      <c r="L13">
        <f t="shared" si="2"/>
        <v>1.5857754817337981</v>
      </c>
    </row>
    <row r="14" spans="1:195" x14ac:dyDescent="0.15">
      <c r="A14" s="6" t="s">
        <v>121</v>
      </c>
      <c r="B14" s="6"/>
      <c r="C14" s="6"/>
      <c r="D14" s="6"/>
      <c r="E14" s="6"/>
      <c r="F14" s="6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</row>
    <row r="15" spans="1:195" ht="24" x14ac:dyDescent="0.15">
      <c r="A15" s="7" t="s">
        <v>122</v>
      </c>
      <c r="B15" s="24">
        <v>42094</v>
      </c>
      <c r="C15" s="11" t="s">
        <v>123</v>
      </c>
      <c r="D15" s="11" t="s">
        <v>124</v>
      </c>
      <c r="E15" s="24">
        <v>43190</v>
      </c>
      <c r="F15" s="24">
        <v>43555</v>
      </c>
      <c r="H15" t="s">
        <v>291</v>
      </c>
    </row>
    <row r="16" spans="1:195" ht="12" x14ac:dyDescent="0.15">
      <c r="A16" s="8" t="s">
        <v>6</v>
      </c>
      <c r="B16" s="12" t="s">
        <v>35</v>
      </c>
      <c r="C16" s="12" t="s">
        <v>35</v>
      </c>
      <c r="D16" s="12" t="s">
        <v>35</v>
      </c>
      <c r="E16" s="12" t="s">
        <v>35</v>
      </c>
      <c r="F16" s="12" t="s">
        <v>35</v>
      </c>
      <c r="H16">
        <v>2015</v>
      </c>
      <c r="I16">
        <v>2016</v>
      </c>
      <c r="J16">
        <v>2017</v>
      </c>
      <c r="K16">
        <v>2018</v>
      </c>
      <c r="L16">
        <v>2019</v>
      </c>
    </row>
    <row r="17" spans="1:12" x14ac:dyDescent="0.15">
      <c r="A17" s="9" t="s">
        <v>125</v>
      </c>
      <c r="B17" s="4"/>
      <c r="C17" s="4"/>
      <c r="D17" s="4"/>
      <c r="E17" s="4"/>
      <c r="F17" s="4"/>
      <c r="H17" s="30">
        <f>B82/'Income Statement'!B83</f>
        <v>1.8942193408968124</v>
      </c>
      <c r="I17" s="30">
        <f>C82/'Income Statement'!C83</f>
        <v>1.5756829254940603</v>
      </c>
      <c r="J17" s="30">
        <f>D82/'Income Statement'!D83</f>
        <v>1.4538250629982408</v>
      </c>
      <c r="K17" s="30">
        <f>E82/'Income Statement'!E83</f>
        <v>1.3574177784504942</v>
      </c>
      <c r="L17" s="30">
        <f>F82/'Income Statement'!F83</f>
        <v>1.3628706541373221</v>
      </c>
    </row>
    <row r="18" spans="1:12" ht="18" customHeight="1" x14ac:dyDescent="0.15">
      <c r="A18" s="4" t="s">
        <v>126</v>
      </c>
      <c r="B18" s="15">
        <v>108193</v>
      </c>
      <c r="C18" s="15">
        <v>106818</v>
      </c>
      <c r="D18" s="15">
        <v>143736</v>
      </c>
      <c r="E18" s="15">
        <v>199309</v>
      </c>
      <c r="F18" s="15">
        <v>189976</v>
      </c>
    </row>
    <row r="19" spans="1:12" ht="18" customHeight="1" x14ac:dyDescent="0.15">
      <c r="A19" s="4" t="s">
        <v>127</v>
      </c>
      <c r="B19" s="15">
        <v>17806</v>
      </c>
      <c r="C19" s="15">
        <v>8878</v>
      </c>
      <c r="D19" s="15">
        <v>7065</v>
      </c>
      <c r="E19" s="15">
        <v>10901</v>
      </c>
      <c r="F19" s="15">
        <v>13189</v>
      </c>
    </row>
    <row r="20" spans="1:12" ht="18" customHeight="1" x14ac:dyDescent="0.15">
      <c r="A20" s="9" t="s">
        <v>128</v>
      </c>
      <c r="B20" s="18">
        <v>125999</v>
      </c>
      <c r="C20" s="18">
        <v>115696</v>
      </c>
      <c r="D20" s="18">
        <v>150801</v>
      </c>
      <c r="E20" s="18">
        <v>210210</v>
      </c>
      <c r="F20" s="18">
        <v>203165</v>
      </c>
    </row>
    <row r="21" spans="1:12" ht="18" customHeight="1" x14ac:dyDescent="0.15">
      <c r="A21" s="4"/>
      <c r="B21" s="4"/>
      <c r="C21" s="4"/>
      <c r="D21" s="4"/>
      <c r="E21" s="4"/>
      <c r="F21" s="4"/>
    </row>
    <row r="22" spans="1:12" ht="18" customHeight="1" x14ac:dyDescent="0.15">
      <c r="A22" s="4" t="s">
        <v>129</v>
      </c>
      <c r="B22" s="15">
        <v>5909</v>
      </c>
      <c r="C22" s="15">
        <v>4445</v>
      </c>
      <c r="D22" s="15">
        <v>8519</v>
      </c>
      <c r="E22" s="15">
        <v>15364</v>
      </c>
      <c r="F22" s="15">
        <v>21216</v>
      </c>
    </row>
    <row r="23" spans="1:12" ht="18" customHeight="1" x14ac:dyDescent="0.15">
      <c r="A23" s="4" t="s">
        <v>130</v>
      </c>
      <c r="B23" s="15">
        <v>4018</v>
      </c>
      <c r="C23" s="15">
        <v>6903</v>
      </c>
      <c r="D23" s="15">
        <v>12043</v>
      </c>
      <c r="E23" s="15">
        <v>9587</v>
      </c>
      <c r="F23" s="15">
        <v>8214</v>
      </c>
    </row>
    <row r="24" spans="1:12" ht="12" x14ac:dyDescent="0.15">
      <c r="A24" s="4" t="s">
        <v>131</v>
      </c>
      <c r="B24" s="15">
        <v>988</v>
      </c>
      <c r="C24" s="15">
        <v>514</v>
      </c>
      <c r="D24" s="15">
        <v>988</v>
      </c>
      <c r="E24" s="15">
        <v>419</v>
      </c>
      <c r="F24" s="15" t="s">
        <v>11</v>
      </c>
    </row>
    <row r="25" spans="1:12" x14ac:dyDescent="0.15">
      <c r="A25" s="9" t="s">
        <v>132</v>
      </c>
      <c r="B25" s="18">
        <v>10915</v>
      </c>
      <c r="C25" s="18">
        <v>11862</v>
      </c>
      <c r="D25" s="18">
        <v>21550</v>
      </c>
      <c r="E25" s="18">
        <v>25370</v>
      </c>
      <c r="F25" s="18">
        <v>29430</v>
      </c>
    </row>
    <row r="26" spans="1:12" x14ac:dyDescent="0.15">
      <c r="A26" s="4"/>
      <c r="B26" s="4"/>
      <c r="C26" s="4"/>
      <c r="D26" s="4"/>
      <c r="E26" s="4"/>
      <c r="F26" s="4"/>
    </row>
    <row r="27" spans="1:12" ht="18" customHeight="1" x14ac:dyDescent="0.15">
      <c r="A27" s="4" t="s">
        <v>133</v>
      </c>
      <c r="B27" s="15">
        <v>0</v>
      </c>
      <c r="C27" s="15">
        <v>0</v>
      </c>
      <c r="D27" s="15">
        <v>957</v>
      </c>
      <c r="E27" s="15">
        <v>4535</v>
      </c>
      <c r="F27" s="15">
        <v>8534</v>
      </c>
      <c r="H27" t="s">
        <v>287</v>
      </c>
    </row>
    <row r="28" spans="1:12" ht="18" customHeight="1" x14ac:dyDescent="0.15">
      <c r="A28" s="4" t="s">
        <v>134</v>
      </c>
      <c r="B28" s="15">
        <v>433</v>
      </c>
      <c r="C28" s="15">
        <v>1242</v>
      </c>
      <c r="D28" s="15">
        <v>2431</v>
      </c>
      <c r="E28" s="15">
        <v>4283</v>
      </c>
      <c r="F28" s="15">
        <v>7049</v>
      </c>
      <c r="H28">
        <v>2015</v>
      </c>
      <c r="I28">
        <v>2016</v>
      </c>
      <c r="J28">
        <v>2017</v>
      </c>
      <c r="K28">
        <v>2018</v>
      </c>
      <c r="L28">
        <v>2019</v>
      </c>
    </row>
    <row r="29" spans="1:12" ht="18" customHeight="1" x14ac:dyDescent="0.15">
      <c r="A29" s="4" t="s">
        <v>135</v>
      </c>
      <c r="B29" s="15">
        <v>256</v>
      </c>
      <c r="C29" s="15">
        <v>451</v>
      </c>
      <c r="D29" s="15">
        <v>0</v>
      </c>
      <c r="E29" s="15">
        <v>0</v>
      </c>
      <c r="F29" s="15">
        <v>0</v>
      </c>
      <c r="H29">
        <f>B32/B55</f>
        <v>3.5820982052833235</v>
      </c>
      <c r="I29">
        <f t="shared" ref="I29:L29" si="3">C32/C55</f>
        <v>2.5756644055419975</v>
      </c>
      <c r="J29">
        <f t="shared" si="3"/>
        <v>1.9437390449318115</v>
      </c>
      <c r="K29">
        <f t="shared" si="3"/>
        <v>1.8912819380016199</v>
      </c>
      <c r="L29">
        <f t="shared" si="3"/>
        <v>1.3014604972335784</v>
      </c>
    </row>
    <row r="30" spans="1:12" ht="18" customHeight="1" x14ac:dyDescent="0.15">
      <c r="A30" s="4" t="s">
        <v>136</v>
      </c>
      <c r="B30" s="15">
        <v>2297</v>
      </c>
      <c r="C30" s="15">
        <v>1062</v>
      </c>
      <c r="D30" s="15">
        <v>0</v>
      </c>
      <c r="E30" s="15">
        <v>0</v>
      </c>
      <c r="F30" s="15">
        <v>0</v>
      </c>
    </row>
    <row r="31" spans="1:12" ht="18" customHeight="1" x14ac:dyDescent="0.15">
      <c r="A31" s="4" t="s">
        <v>137</v>
      </c>
      <c r="B31" s="15">
        <v>2209</v>
      </c>
      <c r="C31" s="15">
        <v>3722</v>
      </c>
      <c r="D31" s="15">
        <v>6125</v>
      </c>
      <c r="E31" s="15">
        <v>12457</v>
      </c>
      <c r="F31" s="15">
        <v>22095</v>
      </c>
      <c r="H31" t="s">
        <v>288</v>
      </c>
    </row>
    <row r="32" spans="1:12" ht="18" customHeight="1" x14ac:dyDescent="0.15">
      <c r="A32" s="9" t="s">
        <v>138</v>
      </c>
      <c r="B32" s="18">
        <v>142109</v>
      </c>
      <c r="C32" s="18">
        <v>134035</v>
      </c>
      <c r="D32" s="18">
        <v>181864</v>
      </c>
      <c r="E32" s="18">
        <v>256855</v>
      </c>
      <c r="F32" s="18">
        <v>270273</v>
      </c>
      <c r="H32">
        <v>2015</v>
      </c>
      <c r="I32">
        <v>2016</v>
      </c>
      <c r="J32">
        <v>2017</v>
      </c>
      <c r="K32">
        <v>2018</v>
      </c>
      <c r="L32">
        <v>2019</v>
      </c>
    </row>
    <row r="33" spans="1:12" x14ac:dyDescent="0.15">
      <c r="A33" s="4"/>
      <c r="B33" s="4"/>
      <c r="C33" s="4"/>
      <c r="D33" s="4"/>
      <c r="E33" s="4"/>
      <c r="F33" s="4"/>
      <c r="H33">
        <f>(B32-B27)/B55</f>
        <v>3.5820982052833235</v>
      </c>
      <c r="I33">
        <f t="shared" ref="I33:L33" si="4">(C32-C27)/C55</f>
        <v>2.5756644055419975</v>
      </c>
      <c r="J33">
        <f t="shared" si="4"/>
        <v>1.9335107519986319</v>
      </c>
      <c r="K33">
        <f t="shared" si="4"/>
        <v>1.8578896988439733</v>
      </c>
      <c r="L33">
        <f t="shared" si="4"/>
        <v>1.2603662559168678</v>
      </c>
    </row>
    <row r="34" spans="1:12" x14ac:dyDescent="0.15">
      <c r="A34" s="4" t="s">
        <v>139</v>
      </c>
      <c r="B34" s="15">
        <v>14905</v>
      </c>
      <c r="C34" s="15">
        <v>21810</v>
      </c>
      <c r="D34" s="15">
        <v>32467</v>
      </c>
      <c r="E34" s="15">
        <v>86928</v>
      </c>
      <c r="F34" s="15">
        <v>125975</v>
      </c>
    </row>
    <row r="35" spans="1:12" x14ac:dyDescent="0.15">
      <c r="A35" s="4" t="s">
        <v>140</v>
      </c>
      <c r="B35" s="15">
        <v>-5766</v>
      </c>
      <c r="C35" s="15">
        <v>-8181</v>
      </c>
      <c r="D35" s="15">
        <v>-12261</v>
      </c>
      <c r="E35" s="15">
        <v>-20439</v>
      </c>
      <c r="F35" s="15">
        <v>-33945</v>
      </c>
    </row>
    <row r="36" spans="1:12" x14ac:dyDescent="0.15">
      <c r="A36" s="9" t="s">
        <v>141</v>
      </c>
      <c r="B36" s="18">
        <v>9139</v>
      </c>
      <c r="C36" s="18">
        <v>13629</v>
      </c>
      <c r="D36" s="18">
        <v>20206</v>
      </c>
      <c r="E36" s="18">
        <v>66489</v>
      </c>
      <c r="F36" s="18">
        <v>92030</v>
      </c>
    </row>
    <row r="37" spans="1:12" x14ac:dyDescent="0.15">
      <c r="A37" s="4"/>
      <c r="B37" s="4"/>
      <c r="C37" s="4"/>
      <c r="D37" s="4"/>
      <c r="E37" s="4"/>
      <c r="F37" s="4"/>
    </row>
    <row r="38" spans="1:12" x14ac:dyDescent="0.15">
      <c r="A38" s="4" t="s">
        <v>142</v>
      </c>
      <c r="B38" s="15">
        <v>48488</v>
      </c>
      <c r="C38" s="15">
        <v>120853</v>
      </c>
      <c r="D38" s="15">
        <v>152256</v>
      </c>
      <c r="E38" s="15">
        <v>178434</v>
      </c>
      <c r="F38" s="15">
        <v>241544</v>
      </c>
    </row>
    <row r="39" spans="1:12" x14ac:dyDescent="0.15">
      <c r="A39" s="4" t="s">
        <v>143</v>
      </c>
      <c r="B39" s="15">
        <v>41933</v>
      </c>
      <c r="C39" s="15">
        <v>81645</v>
      </c>
      <c r="D39" s="15">
        <v>125420</v>
      </c>
      <c r="E39" s="15">
        <v>162149</v>
      </c>
      <c r="F39" s="15">
        <v>264935</v>
      </c>
    </row>
    <row r="40" spans="1:12" x14ac:dyDescent="0.15">
      <c r="A40" s="4" t="s">
        <v>144</v>
      </c>
      <c r="B40" s="15">
        <v>9680</v>
      </c>
      <c r="C40" s="15">
        <v>8246</v>
      </c>
      <c r="D40" s="15">
        <v>18799</v>
      </c>
      <c r="E40" s="15">
        <v>36842</v>
      </c>
      <c r="F40" s="15">
        <v>74695</v>
      </c>
    </row>
    <row r="41" spans="1:12" ht="12" x14ac:dyDescent="0.15">
      <c r="A41" s="4" t="s">
        <v>145</v>
      </c>
      <c r="B41" s="15">
        <v>534</v>
      </c>
      <c r="C41" s="15">
        <v>451</v>
      </c>
      <c r="D41" s="15">
        <v>451</v>
      </c>
      <c r="E41" s="15" t="s">
        <v>11</v>
      </c>
      <c r="F41" s="15" t="s">
        <v>11</v>
      </c>
    </row>
    <row r="42" spans="1:12" x14ac:dyDescent="0.15">
      <c r="A42" s="4" t="s">
        <v>146</v>
      </c>
      <c r="B42" s="15">
        <v>157</v>
      </c>
      <c r="C42" s="15">
        <v>30</v>
      </c>
      <c r="D42" s="15">
        <v>1038</v>
      </c>
      <c r="E42" s="15">
        <v>2182</v>
      </c>
      <c r="F42" s="15">
        <v>2533</v>
      </c>
    </row>
    <row r="43" spans="1:12" x14ac:dyDescent="0.15">
      <c r="A43" s="4" t="s">
        <v>147</v>
      </c>
      <c r="B43" s="15">
        <v>460</v>
      </c>
      <c r="C43" s="15">
        <v>332</v>
      </c>
      <c r="D43" s="15">
        <v>167</v>
      </c>
      <c r="E43" s="15">
        <v>188</v>
      </c>
      <c r="F43" s="15">
        <v>281</v>
      </c>
    </row>
    <row r="44" spans="1:12" x14ac:dyDescent="0.15">
      <c r="A44" s="4" t="s">
        <v>148</v>
      </c>
      <c r="B44" s="15">
        <v>2934</v>
      </c>
      <c r="C44" s="15">
        <v>5024</v>
      </c>
      <c r="D44" s="15">
        <v>6611</v>
      </c>
      <c r="E44" s="15">
        <v>13985</v>
      </c>
      <c r="F44" s="15">
        <v>18785</v>
      </c>
    </row>
    <row r="45" spans="1:12" x14ac:dyDescent="0.15">
      <c r="A45" s="9" t="s">
        <v>149</v>
      </c>
      <c r="B45" s="19">
        <v>255434</v>
      </c>
      <c r="C45" s="19">
        <v>364245</v>
      </c>
      <c r="D45" s="19">
        <v>506812</v>
      </c>
      <c r="E45" s="19">
        <v>717124</v>
      </c>
      <c r="F45" s="19">
        <v>965076</v>
      </c>
    </row>
    <row r="46" spans="1:12" x14ac:dyDescent="0.15">
      <c r="A46" s="4"/>
      <c r="B46" s="4"/>
      <c r="C46" s="4"/>
      <c r="D46" s="4"/>
      <c r="E46" s="4"/>
      <c r="F46" s="4"/>
    </row>
    <row r="47" spans="1:12" x14ac:dyDescent="0.15">
      <c r="A47" s="9" t="s">
        <v>150</v>
      </c>
      <c r="B47" s="4"/>
      <c r="C47" s="4"/>
      <c r="D47" s="4"/>
      <c r="E47" s="4"/>
      <c r="F47" s="4"/>
    </row>
    <row r="48" spans="1:12" x14ac:dyDescent="0.15">
      <c r="A48" s="4" t="s">
        <v>151</v>
      </c>
      <c r="B48" s="15">
        <v>5158</v>
      </c>
      <c r="C48" s="15">
        <v>8328</v>
      </c>
      <c r="D48" s="15">
        <v>20165</v>
      </c>
      <c r="E48" s="15">
        <v>40363</v>
      </c>
      <c r="F48" s="15">
        <v>51958</v>
      </c>
    </row>
    <row r="49" spans="1:6" x14ac:dyDescent="0.15">
      <c r="A49" s="4" t="s">
        <v>152</v>
      </c>
      <c r="B49" s="15">
        <v>8367</v>
      </c>
      <c r="C49" s="15">
        <v>10648</v>
      </c>
      <c r="D49" s="15">
        <v>10952</v>
      </c>
      <c r="E49" s="15">
        <v>15850</v>
      </c>
      <c r="F49" s="15">
        <v>20767</v>
      </c>
    </row>
    <row r="50" spans="1:6" x14ac:dyDescent="0.15">
      <c r="A50" s="4" t="s">
        <v>153</v>
      </c>
      <c r="B50" s="15">
        <v>1990</v>
      </c>
      <c r="C50" s="15">
        <v>4304</v>
      </c>
      <c r="D50" s="15">
        <v>5948</v>
      </c>
      <c r="E50" s="15">
        <v>6028</v>
      </c>
      <c r="F50" s="15">
        <v>7356</v>
      </c>
    </row>
    <row r="51" spans="1:6" x14ac:dyDescent="0.15">
      <c r="A51" s="4" t="s">
        <v>154</v>
      </c>
      <c r="B51" s="15">
        <v>0</v>
      </c>
      <c r="C51" s="15">
        <v>0</v>
      </c>
      <c r="D51" s="15">
        <v>8949</v>
      </c>
      <c r="E51" s="15">
        <v>0</v>
      </c>
      <c r="F51" s="15">
        <v>15110</v>
      </c>
    </row>
    <row r="52" spans="1:6" x14ac:dyDescent="0.15">
      <c r="A52" s="4" t="s">
        <v>155</v>
      </c>
      <c r="B52" s="15">
        <v>2733</v>
      </c>
      <c r="C52" s="15">
        <v>2790</v>
      </c>
      <c r="D52" s="15">
        <v>6125</v>
      </c>
      <c r="E52" s="15">
        <v>13689</v>
      </c>
      <c r="F52" s="15">
        <v>17685</v>
      </c>
    </row>
    <row r="53" spans="1:6" x14ac:dyDescent="0.15">
      <c r="A53" s="4" t="s">
        <v>156</v>
      </c>
      <c r="B53" s="15">
        <v>6727</v>
      </c>
      <c r="C53" s="15">
        <v>8839</v>
      </c>
      <c r="D53" s="15">
        <v>9002</v>
      </c>
      <c r="E53" s="15">
        <v>12357</v>
      </c>
      <c r="F53" s="15">
        <v>16981</v>
      </c>
    </row>
    <row r="54" spans="1:6" x14ac:dyDescent="0.15">
      <c r="A54" s="4" t="s">
        <v>157</v>
      </c>
      <c r="B54" s="15">
        <v>14697</v>
      </c>
      <c r="C54" s="15">
        <v>17130</v>
      </c>
      <c r="D54" s="15">
        <v>32423</v>
      </c>
      <c r="E54" s="15">
        <v>47523</v>
      </c>
      <c r="F54" s="15">
        <v>77812</v>
      </c>
    </row>
    <row r="55" spans="1:6" x14ac:dyDescent="0.15">
      <c r="A55" s="9" t="s">
        <v>158</v>
      </c>
      <c r="B55" s="18">
        <v>39672</v>
      </c>
      <c r="C55" s="18">
        <v>52039</v>
      </c>
      <c r="D55" s="18">
        <v>93564</v>
      </c>
      <c r="E55" s="18">
        <v>135810</v>
      </c>
      <c r="F55" s="18">
        <v>207669</v>
      </c>
    </row>
    <row r="56" spans="1:6" x14ac:dyDescent="0.15">
      <c r="A56" s="4"/>
      <c r="B56" s="4"/>
      <c r="C56" s="4"/>
      <c r="D56" s="4"/>
      <c r="E56" s="4"/>
      <c r="F56" s="4"/>
    </row>
    <row r="57" spans="1:6" x14ac:dyDescent="0.15">
      <c r="A57" s="4" t="s">
        <v>159</v>
      </c>
      <c r="B57" s="15">
        <v>50603</v>
      </c>
      <c r="C57" s="15">
        <v>53262</v>
      </c>
      <c r="D57" s="15">
        <v>76835</v>
      </c>
      <c r="E57" s="15">
        <v>119525</v>
      </c>
      <c r="F57" s="15">
        <v>111834</v>
      </c>
    </row>
    <row r="58" spans="1:6" x14ac:dyDescent="0.15">
      <c r="A58" s="4" t="s">
        <v>160</v>
      </c>
      <c r="B58" s="15">
        <v>445</v>
      </c>
      <c r="C58" s="15">
        <v>418</v>
      </c>
      <c r="D58" s="15">
        <v>641</v>
      </c>
      <c r="E58" s="15">
        <v>993</v>
      </c>
      <c r="F58" s="15">
        <v>1467</v>
      </c>
    </row>
    <row r="59" spans="1:6" x14ac:dyDescent="0.15">
      <c r="A59" s="4" t="s">
        <v>161</v>
      </c>
      <c r="B59" s="15">
        <v>4493</v>
      </c>
      <c r="C59" s="15">
        <v>6471</v>
      </c>
      <c r="D59" s="15">
        <v>10361</v>
      </c>
      <c r="E59" s="15">
        <v>19312</v>
      </c>
      <c r="F59" s="15">
        <v>22517</v>
      </c>
    </row>
    <row r="60" spans="1:6" x14ac:dyDescent="0.15">
      <c r="A60" s="4" t="s">
        <v>162</v>
      </c>
      <c r="B60" s="15">
        <v>2808</v>
      </c>
      <c r="C60" s="15">
        <v>2516</v>
      </c>
      <c r="D60" s="15">
        <v>4282</v>
      </c>
      <c r="E60" s="15">
        <v>5046</v>
      </c>
      <c r="F60" s="15">
        <v>13006</v>
      </c>
    </row>
    <row r="61" spans="1:6" x14ac:dyDescent="0.15">
      <c r="A61" s="9" t="s">
        <v>163</v>
      </c>
      <c r="B61" s="18">
        <v>98021</v>
      </c>
      <c r="C61" s="18">
        <v>114706</v>
      </c>
      <c r="D61" s="18">
        <v>185683</v>
      </c>
      <c r="E61" s="18">
        <v>280686</v>
      </c>
      <c r="F61" s="18">
        <v>356493</v>
      </c>
    </row>
    <row r="62" spans="1:6" x14ac:dyDescent="0.15">
      <c r="A62" s="4"/>
      <c r="B62" s="4"/>
      <c r="C62" s="4"/>
      <c r="D62" s="4"/>
      <c r="E62" s="4"/>
      <c r="F62" s="4"/>
    </row>
    <row r="63" spans="1:6" x14ac:dyDescent="0.15">
      <c r="A63" s="4" t="s">
        <v>164</v>
      </c>
      <c r="B63" s="15">
        <v>1</v>
      </c>
      <c r="C63" s="15">
        <v>1</v>
      </c>
      <c r="D63" s="15">
        <v>1</v>
      </c>
      <c r="E63" s="15">
        <v>1</v>
      </c>
      <c r="F63" s="15">
        <v>1</v>
      </c>
    </row>
    <row r="64" spans="1:6" x14ac:dyDescent="0.15">
      <c r="A64" s="4" t="s">
        <v>165</v>
      </c>
      <c r="B64" s="15">
        <v>117142</v>
      </c>
      <c r="C64" s="15">
        <v>132206</v>
      </c>
      <c r="D64" s="15">
        <v>164585</v>
      </c>
      <c r="E64" s="15">
        <v>186764</v>
      </c>
      <c r="F64" s="15">
        <v>231783</v>
      </c>
    </row>
    <row r="65" spans="1:6" x14ac:dyDescent="0.15">
      <c r="A65" s="4" t="s">
        <v>166</v>
      </c>
      <c r="B65" s="15">
        <v>27557</v>
      </c>
      <c r="C65" s="15">
        <v>81996</v>
      </c>
      <c r="D65" s="15">
        <v>112638</v>
      </c>
      <c r="E65" s="15">
        <v>176731</v>
      </c>
      <c r="F65" s="15">
        <v>262954</v>
      </c>
    </row>
    <row r="66" spans="1:6" ht="12" x14ac:dyDescent="0.15">
      <c r="A66" s="4" t="s">
        <v>167</v>
      </c>
      <c r="B66" s="15" t="s">
        <v>11</v>
      </c>
      <c r="C66" s="15" t="s">
        <v>11</v>
      </c>
      <c r="D66" s="15">
        <v>-2823</v>
      </c>
      <c r="E66" s="15">
        <v>-2233</v>
      </c>
      <c r="F66" s="15" t="s">
        <v>11</v>
      </c>
    </row>
    <row r="67" spans="1:6" x14ac:dyDescent="0.15">
      <c r="A67" s="4" t="s">
        <v>168</v>
      </c>
      <c r="B67" s="15">
        <v>739</v>
      </c>
      <c r="C67" s="15">
        <v>2784</v>
      </c>
      <c r="D67" s="15">
        <v>4398</v>
      </c>
      <c r="E67" s="15">
        <v>4559</v>
      </c>
      <c r="F67" s="15">
        <v>-2481</v>
      </c>
    </row>
    <row r="68" spans="1:6" x14ac:dyDescent="0.15">
      <c r="A68" s="9" t="s">
        <v>169</v>
      </c>
      <c r="B68" s="18">
        <v>145439</v>
      </c>
      <c r="C68" s="18">
        <v>216987</v>
      </c>
      <c r="D68" s="18">
        <v>278799</v>
      </c>
      <c r="E68" s="18">
        <v>365822</v>
      </c>
      <c r="F68" s="18">
        <v>492257</v>
      </c>
    </row>
    <row r="69" spans="1:6" x14ac:dyDescent="0.15">
      <c r="A69" s="4"/>
      <c r="B69" s="4"/>
      <c r="C69" s="4"/>
      <c r="D69" s="4"/>
      <c r="E69" s="4"/>
      <c r="F69" s="4"/>
    </row>
    <row r="70" spans="1:6" x14ac:dyDescent="0.15">
      <c r="A70" s="4" t="s">
        <v>170</v>
      </c>
      <c r="B70" s="15">
        <v>11974</v>
      </c>
      <c r="C70" s="15">
        <v>32552</v>
      </c>
      <c r="D70" s="15">
        <v>42330</v>
      </c>
      <c r="E70" s="15">
        <v>70616</v>
      </c>
      <c r="F70" s="15">
        <v>116326</v>
      </c>
    </row>
    <row r="71" spans="1:6" x14ac:dyDescent="0.15">
      <c r="A71" s="4"/>
      <c r="B71" s="4"/>
      <c r="C71" s="4"/>
      <c r="D71" s="4"/>
      <c r="E71" s="4"/>
      <c r="F71" s="4"/>
    </row>
    <row r="72" spans="1:6" x14ac:dyDescent="0.15">
      <c r="A72" s="9" t="s">
        <v>171</v>
      </c>
      <c r="B72" s="25">
        <v>157413</v>
      </c>
      <c r="C72" s="25">
        <v>249539</v>
      </c>
      <c r="D72" s="25">
        <v>321129</v>
      </c>
      <c r="E72" s="25">
        <v>436438</v>
      </c>
      <c r="F72" s="25">
        <v>608583</v>
      </c>
    </row>
    <row r="73" spans="1:6" x14ac:dyDescent="0.15">
      <c r="A73" s="4"/>
      <c r="B73" s="4"/>
      <c r="C73" s="4"/>
      <c r="D73" s="4"/>
      <c r="E73" s="4"/>
      <c r="F73" s="4"/>
    </row>
    <row r="74" spans="1:6" x14ac:dyDescent="0.15">
      <c r="A74" s="9" t="s">
        <v>172</v>
      </c>
      <c r="B74" s="26">
        <v>255434</v>
      </c>
      <c r="C74" s="26">
        <v>364245</v>
      </c>
      <c r="D74" s="26">
        <v>506812</v>
      </c>
      <c r="E74" s="26">
        <v>717124</v>
      </c>
      <c r="F74" s="26">
        <v>965076</v>
      </c>
    </row>
    <row r="75" spans="1:6" x14ac:dyDescent="0.15">
      <c r="A75" s="4"/>
      <c r="B75" s="4"/>
      <c r="C75" s="4"/>
      <c r="D75" s="4"/>
      <c r="E75" s="4"/>
      <c r="F75" s="4"/>
    </row>
    <row r="76" spans="1:6" x14ac:dyDescent="0.15">
      <c r="A76" s="9" t="s">
        <v>83</v>
      </c>
      <c r="B76" s="4"/>
      <c r="C76" s="4"/>
      <c r="D76" s="4"/>
      <c r="E76" s="4"/>
      <c r="F76" s="4"/>
    </row>
    <row r="77" spans="1:6" x14ac:dyDescent="0.15">
      <c r="A77" s="4" t="s">
        <v>173</v>
      </c>
      <c r="B77" s="15">
        <v>2512.4275040000002</v>
      </c>
      <c r="C77" s="15">
        <v>2495.2766820000002</v>
      </c>
      <c r="D77" s="15">
        <v>2530</v>
      </c>
      <c r="E77" s="15">
        <v>2553.125</v>
      </c>
      <c r="F77" s="15">
        <v>2603.5316929999999</v>
      </c>
    </row>
    <row r="78" spans="1:6" x14ac:dyDescent="0.15">
      <c r="A78" s="4" t="s">
        <v>174</v>
      </c>
      <c r="B78" s="15">
        <v>2495.4990360000002</v>
      </c>
      <c r="C78" s="15">
        <v>2473.9278589999999</v>
      </c>
      <c r="D78" s="15">
        <v>2530</v>
      </c>
      <c r="E78" s="15">
        <v>2560</v>
      </c>
      <c r="F78" s="15">
        <v>2587.0595720000001</v>
      </c>
    </row>
    <row r="79" spans="1:6" x14ac:dyDescent="0.15">
      <c r="A79" s="4" t="s">
        <v>175</v>
      </c>
      <c r="B79" s="20">
        <v>58.280526999999999</v>
      </c>
      <c r="C79" s="20">
        <v>87.709508999999997</v>
      </c>
      <c r="D79" s="20">
        <v>110.197233</v>
      </c>
      <c r="E79" s="20">
        <v>142.89921799999999</v>
      </c>
      <c r="F79" s="20">
        <v>190.27663799999999</v>
      </c>
    </row>
    <row r="80" spans="1:6" x14ac:dyDescent="0.15">
      <c r="A80" s="4" t="s">
        <v>176</v>
      </c>
      <c r="B80" s="15">
        <v>93826</v>
      </c>
      <c r="C80" s="15">
        <v>127096</v>
      </c>
      <c r="D80" s="15">
        <v>134580</v>
      </c>
      <c r="E80" s="15">
        <v>166831</v>
      </c>
      <c r="F80" s="15">
        <v>152627</v>
      </c>
    </row>
    <row r="81" spans="1:6" x14ac:dyDescent="0.15">
      <c r="A81" s="4" t="s">
        <v>177</v>
      </c>
      <c r="B81" s="20">
        <v>37.598090999999997</v>
      </c>
      <c r="C81" s="20">
        <v>51.374172999999999</v>
      </c>
      <c r="D81" s="20">
        <v>53.193674999999999</v>
      </c>
      <c r="E81" s="20">
        <v>65.168358999999995</v>
      </c>
      <c r="F81" s="20">
        <v>58.996321999999999</v>
      </c>
    </row>
    <row r="82" spans="1:6" x14ac:dyDescent="0.15">
      <c r="A82" s="4" t="s">
        <v>178</v>
      </c>
      <c r="B82" s="15">
        <v>52593</v>
      </c>
      <c r="C82" s="15">
        <v>57566</v>
      </c>
      <c r="D82" s="15">
        <v>91732</v>
      </c>
      <c r="E82" s="15">
        <v>125553</v>
      </c>
      <c r="F82" s="15">
        <v>134300</v>
      </c>
    </row>
    <row r="83" spans="1:6" x14ac:dyDescent="0.15">
      <c r="A83" s="4" t="s">
        <v>179</v>
      </c>
      <c r="B83" s="15">
        <v>-73406</v>
      </c>
      <c r="C83" s="15">
        <v>-58130</v>
      </c>
      <c r="D83" s="15">
        <v>-59069</v>
      </c>
      <c r="E83" s="15">
        <v>-84657</v>
      </c>
      <c r="F83" s="15">
        <v>-68865</v>
      </c>
    </row>
    <row r="84" spans="1:6" x14ac:dyDescent="0.15">
      <c r="A84" s="4" t="s">
        <v>180</v>
      </c>
      <c r="B84" s="15">
        <v>2576</v>
      </c>
      <c r="C84" s="15">
        <v>3608</v>
      </c>
      <c r="D84" s="15">
        <v>5976</v>
      </c>
      <c r="E84" s="15">
        <v>18232</v>
      </c>
      <c r="F84" s="15">
        <v>37592</v>
      </c>
    </row>
    <row r="85" spans="1:6" x14ac:dyDescent="0.15">
      <c r="A85" s="4" t="s">
        <v>181</v>
      </c>
      <c r="B85" s="15">
        <v>11974</v>
      </c>
      <c r="C85" s="15">
        <v>32552</v>
      </c>
      <c r="D85" s="15">
        <v>42330</v>
      </c>
      <c r="E85" s="15">
        <v>70616</v>
      </c>
      <c r="F85" s="15">
        <v>116326</v>
      </c>
    </row>
    <row r="86" spans="1:6" x14ac:dyDescent="0.15">
      <c r="A86" s="4" t="s">
        <v>182</v>
      </c>
      <c r="B86" s="15">
        <v>18204</v>
      </c>
      <c r="C86" s="15">
        <v>58197</v>
      </c>
      <c r="D86" s="15">
        <v>84964</v>
      </c>
      <c r="E86" s="15">
        <v>79758</v>
      </c>
      <c r="F86" s="15">
        <v>84454</v>
      </c>
    </row>
    <row r="87" spans="1:6" ht="12" x14ac:dyDescent="0.15">
      <c r="A87" s="4" t="s">
        <v>183</v>
      </c>
      <c r="B87" s="14" t="s">
        <v>80</v>
      </c>
      <c r="C87" s="14" t="s">
        <v>80</v>
      </c>
      <c r="D87" s="14" t="s">
        <v>80</v>
      </c>
      <c r="E87" s="14" t="s">
        <v>184</v>
      </c>
      <c r="F87" s="14" t="s">
        <v>184</v>
      </c>
    </row>
    <row r="88" spans="1:6" x14ac:dyDescent="0.15">
      <c r="A88" s="4" t="s">
        <v>185</v>
      </c>
      <c r="B88" s="15">
        <v>2828</v>
      </c>
      <c r="C88" s="15">
        <v>6155</v>
      </c>
      <c r="D88" s="15">
        <v>10529</v>
      </c>
      <c r="E88" s="15">
        <v>45909</v>
      </c>
      <c r="F88" s="15">
        <v>61940</v>
      </c>
    </row>
    <row r="89" spans="1:6" x14ac:dyDescent="0.15">
      <c r="A89" s="4" t="s">
        <v>186</v>
      </c>
      <c r="B89" s="15">
        <v>10259</v>
      </c>
      <c r="C89" s="15">
        <v>13772</v>
      </c>
      <c r="D89" s="15">
        <v>19311</v>
      </c>
      <c r="E89" s="15">
        <v>35909</v>
      </c>
      <c r="F89" s="15">
        <v>57076</v>
      </c>
    </row>
    <row r="90" spans="1:6" x14ac:dyDescent="0.15">
      <c r="A90" s="4" t="s">
        <v>187</v>
      </c>
      <c r="B90" s="15">
        <v>1818</v>
      </c>
      <c r="C90" s="15">
        <v>1883</v>
      </c>
      <c r="D90" s="15">
        <v>2627</v>
      </c>
      <c r="E90" s="15">
        <v>5110</v>
      </c>
      <c r="F90" s="15">
        <v>6959</v>
      </c>
    </row>
    <row r="91" spans="1:6" x14ac:dyDescent="0.15">
      <c r="A91" s="4" t="s">
        <v>188</v>
      </c>
      <c r="B91" s="27">
        <v>34985</v>
      </c>
      <c r="C91" s="27">
        <v>36446</v>
      </c>
      <c r="D91" s="27">
        <v>50097</v>
      </c>
      <c r="E91" s="27">
        <v>66421</v>
      </c>
      <c r="F91" s="27">
        <v>101958</v>
      </c>
    </row>
    <row r="92" spans="1:6" x14ac:dyDescent="0.15">
      <c r="A92" s="4" t="s">
        <v>90</v>
      </c>
      <c r="B92" s="23">
        <v>42901</v>
      </c>
      <c r="C92" s="23">
        <v>43308</v>
      </c>
      <c r="D92" s="23">
        <v>43621</v>
      </c>
      <c r="E92" s="23">
        <v>44229</v>
      </c>
      <c r="F92" s="23">
        <v>44404</v>
      </c>
    </row>
    <row r="93" spans="1:6" ht="12" x14ac:dyDescent="0.15">
      <c r="A93" s="4" t="s">
        <v>91</v>
      </c>
      <c r="B93" s="14" t="s">
        <v>92</v>
      </c>
      <c r="C93" s="14" t="s">
        <v>189</v>
      </c>
      <c r="D93" s="14" t="s">
        <v>190</v>
      </c>
      <c r="E93" s="14" t="s">
        <v>93</v>
      </c>
      <c r="F93" s="14" t="s">
        <v>92</v>
      </c>
    </row>
    <row r="94" spans="1:6" ht="12" x14ac:dyDescent="0.15">
      <c r="A94" s="4" t="s">
        <v>94</v>
      </c>
      <c r="B94" s="14" t="s">
        <v>191</v>
      </c>
      <c r="C94" s="14" t="s">
        <v>191</v>
      </c>
      <c r="D94" s="14" t="s">
        <v>191</v>
      </c>
      <c r="E94" s="14" t="s">
        <v>191</v>
      </c>
      <c r="F94" s="14" t="s">
        <v>191</v>
      </c>
    </row>
    <row r="95" spans="1:6" x14ac:dyDescent="0.15">
      <c r="A95" s="4"/>
      <c r="B95" s="4"/>
      <c r="C95" s="4"/>
      <c r="D95" s="4"/>
      <c r="E95" s="4"/>
      <c r="F95" s="4"/>
    </row>
    <row r="96" spans="1:6" x14ac:dyDescent="0.15">
      <c r="A96" s="10"/>
      <c r="B96" s="10"/>
      <c r="C96" s="10"/>
      <c r="D96" s="10"/>
      <c r="E96" s="10"/>
      <c r="F96" s="10"/>
    </row>
    <row r="97" spans="1:1" x14ac:dyDescent="0.15">
      <c r="A97" t="s">
        <v>192</v>
      </c>
    </row>
    <row r="98" spans="1:1" x14ac:dyDescent="0.15">
      <c r="A98" s="16" t="s">
        <v>12</v>
      </c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5:IU77"/>
  <sheetViews>
    <sheetView workbookViewId="0"/>
  </sheetViews>
  <sheetFormatPr baseColWidth="10" defaultColWidth="8.83203125" defaultRowHeight="11" x14ac:dyDescent="0.15"/>
  <cols>
    <col min="1" max="1" width="45.83203125" customWidth="1"/>
    <col min="2" max="6" width="14.83203125" customWidth="1"/>
  </cols>
  <sheetData>
    <row r="5" spans="1:255" ht="17" x14ac:dyDescent="0.2">
      <c r="A5" s="1" t="s">
        <v>193</v>
      </c>
    </row>
    <row r="7" spans="1:255" ht="12" x14ac:dyDescent="0.15">
      <c r="A7" s="2" t="s">
        <v>194</v>
      </c>
      <c r="B7" s="3" t="s">
        <v>195</v>
      </c>
      <c r="C7" t="s">
        <v>16</v>
      </c>
      <c r="D7" s="4" t="s">
        <v>0</v>
      </c>
      <c r="E7" s="3" t="s">
        <v>196</v>
      </c>
      <c r="F7" t="s">
        <v>18</v>
      </c>
    </row>
    <row r="8" spans="1:255" x14ac:dyDescent="0.15">
      <c r="A8" s="4"/>
      <c r="B8" s="3" t="s">
        <v>197</v>
      </c>
      <c r="C8" t="s">
        <v>20</v>
      </c>
      <c r="D8" s="4" t="s">
        <v>0</v>
      </c>
      <c r="E8" s="3" t="s">
        <v>198</v>
      </c>
      <c r="F8" t="s">
        <v>2</v>
      </c>
    </row>
    <row r="9" spans="1:255" x14ac:dyDescent="0.15">
      <c r="A9" s="4"/>
      <c r="B9" s="3" t="s">
        <v>199</v>
      </c>
      <c r="C9" t="s">
        <v>23</v>
      </c>
      <c r="D9" s="4" t="s">
        <v>0</v>
      </c>
      <c r="E9" s="3" t="s">
        <v>200</v>
      </c>
      <c r="F9" t="s">
        <v>1</v>
      </c>
    </row>
    <row r="10" spans="1:255" x14ac:dyDescent="0.15">
      <c r="A10" s="4"/>
      <c r="B10" s="3" t="s">
        <v>201</v>
      </c>
      <c r="C10" t="s">
        <v>3</v>
      </c>
      <c r="D10" s="4" t="s">
        <v>0</v>
      </c>
      <c r="E10" s="3" t="s">
        <v>202</v>
      </c>
      <c r="F10" s="5" t="s">
        <v>4</v>
      </c>
    </row>
    <row r="11" spans="1:255" x14ac:dyDescent="0.15">
      <c r="A11" s="4"/>
      <c r="B11" s="3" t="s">
        <v>203</v>
      </c>
      <c r="C11" t="s">
        <v>28</v>
      </c>
      <c r="D11" s="4" t="s">
        <v>0</v>
      </c>
      <c r="E11" s="17"/>
      <c r="F11" s="17"/>
    </row>
    <row r="14" spans="1:255" x14ac:dyDescent="0.15">
      <c r="A14" s="6" t="s">
        <v>204</v>
      </c>
      <c r="B14" s="6"/>
      <c r="C14" s="6"/>
      <c r="D14" s="6"/>
      <c r="E14" s="6"/>
      <c r="F14" s="6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</row>
    <row r="15" spans="1:255" ht="36" x14ac:dyDescent="0.15">
      <c r="A15" s="7" t="s">
        <v>5</v>
      </c>
      <c r="B15" s="11" t="s">
        <v>30</v>
      </c>
      <c r="C15" s="11" t="s">
        <v>31</v>
      </c>
      <c r="D15" s="11" t="s">
        <v>205</v>
      </c>
      <c r="E15" s="11" t="s">
        <v>206</v>
      </c>
      <c r="F15" s="11" t="s">
        <v>34</v>
      </c>
    </row>
    <row r="16" spans="1:255" ht="12" x14ac:dyDescent="0.15">
      <c r="A16" s="8" t="s">
        <v>6</v>
      </c>
      <c r="B16" s="12" t="s">
        <v>35</v>
      </c>
      <c r="C16" s="12" t="s">
        <v>35</v>
      </c>
      <c r="D16" s="12" t="s">
        <v>35</v>
      </c>
      <c r="E16" s="12" t="s">
        <v>35</v>
      </c>
      <c r="F16" s="12" t="s">
        <v>35</v>
      </c>
    </row>
    <row r="17" spans="1:6" x14ac:dyDescent="0.15">
      <c r="A17" s="9" t="s">
        <v>10</v>
      </c>
      <c r="B17" s="4"/>
      <c r="C17" s="4"/>
      <c r="D17" s="4"/>
      <c r="E17" s="4"/>
      <c r="F17" s="4"/>
    </row>
    <row r="18" spans="1:6" x14ac:dyDescent="0.15">
      <c r="A18" s="9" t="s">
        <v>9</v>
      </c>
      <c r="B18" s="13">
        <v>24261</v>
      </c>
      <c r="C18" s="13">
        <v>71460</v>
      </c>
      <c r="D18" s="13">
        <v>43675</v>
      </c>
      <c r="E18" s="13">
        <v>64093</v>
      </c>
      <c r="F18" s="13">
        <v>87886</v>
      </c>
    </row>
    <row r="19" spans="1:6" x14ac:dyDescent="0.15">
      <c r="A19" s="4" t="s">
        <v>43</v>
      </c>
      <c r="B19" s="15">
        <v>2282</v>
      </c>
      <c r="C19" s="15">
        <v>3699</v>
      </c>
      <c r="D19" s="15">
        <v>5177</v>
      </c>
      <c r="E19" s="15">
        <v>8654</v>
      </c>
      <c r="F19" s="15">
        <v>14818</v>
      </c>
    </row>
    <row r="20" spans="1:6" x14ac:dyDescent="0.15">
      <c r="A20" s="4" t="s">
        <v>44</v>
      </c>
      <c r="B20" s="15">
        <v>2173</v>
      </c>
      <c r="C20" s="15">
        <v>3278</v>
      </c>
      <c r="D20" s="15">
        <v>9008</v>
      </c>
      <c r="E20" s="15">
        <v>13231</v>
      </c>
      <c r="F20" s="15">
        <v>22118</v>
      </c>
    </row>
    <row r="21" spans="1:6" x14ac:dyDescent="0.15">
      <c r="A21" s="9" t="s">
        <v>207</v>
      </c>
      <c r="B21" s="18">
        <v>4455</v>
      </c>
      <c r="C21" s="18">
        <v>6977</v>
      </c>
      <c r="D21" s="18">
        <v>14185</v>
      </c>
      <c r="E21" s="18">
        <v>21885</v>
      </c>
      <c r="F21" s="18">
        <v>36936</v>
      </c>
    </row>
    <row r="22" spans="1:6" x14ac:dyDescent="0.15">
      <c r="A22" s="4"/>
      <c r="B22" s="4"/>
      <c r="C22" s="4"/>
      <c r="D22" s="4"/>
      <c r="E22" s="4"/>
      <c r="F22" s="4"/>
    </row>
    <row r="23" spans="1:6" x14ac:dyDescent="0.15">
      <c r="A23" s="4" t="s">
        <v>208</v>
      </c>
      <c r="B23" s="15">
        <v>44</v>
      </c>
      <c r="C23" s="15">
        <v>71</v>
      </c>
      <c r="D23" s="15">
        <v>107</v>
      </c>
      <c r="E23" s="15">
        <v>135</v>
      </c>
      <c r="F23" s="15">
        <v>144</v>
      </c>
    </row>
    <row r="24" spans="1:6" x14ac:dyDescent="0.15">
      <c r="A24" s="4" t="s">
        <v>209</v>
      </c>
      <c r="B24" s="15">
        <v>-320</v>
      </c>
      <c r="C24" s="15">
        <v>-26924</v>
      </c>
      <c r="D24" s="15">
        <v>69</v>
      </c>
      <c r="E24" s="15">
        <v>-109</v>
      </c>
      <c r="F24" s="15">
        <v>59</v>
      </c>
    </row>
    <row r="25" spans="1:6" x14ac:dyDescent="0.15">
      <c r="A25" s="4" t="s">
        <v>210</v>
      </c>
      <c r="B25" s="15">
        <v>-6422</v>
      </c>
      <c r="C25" s="15">
        <v>-20734</v>
      </c>
      <c r="D25" s="15">
        <v>-4496</v>
      </c>
      <c r="E25" s="15">
        <v>-25661</v>
      </c>
      <c r="F25" s="15">
        <v>-35444</v>
      </c>
    </row>
    <row r="26" spans="1:6" x14ac:dyDescent="0.15">
      <c r="A26" s="4" t="s">
        <v>211</v>
      </c>
      <c r="B26" s="15">
        <v>443</v>
      </c>
      <c r="C26" s="15">
        <v>803</v>
      </c>
      <c r="D26" s="15">
        <v>362</v>
      </c>
      <c r="E26" s="15">
        <v>2974</v>
      </c>
      <c r="F26" s="15">
        <v>1685</v>
      </c>
    </row>
    <row r="27" spans="1:6" x14ac:dyDescent="0.15">
      <c r="A27" s="4" t="s">
        <v>212</v>
      </c>
      <c r="B27" s="15">
        <v>1590</v>
      </c>
      <c r="C27" s="15">
        <v>1730</v>
      </c>
      <c r="D27" s="15">
        <v>5027</v>
      </c>
      <c r="E27" s="15">
        <v>20792</v>
      </c>
      <c r="F27" s="15">
        <v>-566</v>
      </c>
    </row>
    <row r="28" spans="1:6" x14ac:dyDescent="0.15">
      <c r="A28" s="4" t="s">
        <v>213</v>
      </c>
      <c r="B28" s="15">
        <v>13028</v>
      </c>
      <c r="C28" s="15">
        <v>16082</v>
      </c>
      <c r="D28" s="15">
        <v>15995</v>
      </c>
      <c r="E28" s="15">
        <v>20075</v>
      </c>
      <c r="F28" s="15">
        <v>37491</v>
      </c>
    </row>
    <row r="29" spans="1:6" ht="12" x14ac:dyDescent="0.15">
      <c r="A29" s="4" t="s">
        <v>214</v>
      </c>
      <c r="B29" s="15" t="s">
        <v>11</v>
      </c>
      <c r="C29" s="15">
        <v>-1120</v>
      </c>
      <c r="D29" s="15">
        <v>-1369</v>
      </c>
      <c r="E29" s="15" t="s">
        <v>11</v>
      </c>
      <c r="F29" s="15" t="s">
        <v>11</v>
      </c>
    </row>
    <row r="30" spans="1:6" x14ac:dyDescent="0.15">
      <c r="A30" s="4" t="s">
        <v>215</v>
      </c>
      <c r="B30" s="15">
        <v>861</v>
      </c>
      <c r="C30" s="15">
        <v>483</v>
      </c>
      <c r="D30" s="15">
        <v>1680</v>
      </c>
      <c r="E30" s="15">
        <v>601</v>
      </c>
      <c r="F30" s="15">
        <v>383</v>
      </c>
    </row>
    <row r="31" spans="1:6" x14ac:dyDescent="0.15">
      <c r="A31" s="4" t="s">
        <v>216</v>
      </c>
      <c r="B31" s="15">
        <v>1718</v>
      </c>
      <c r="C31" s="15">
        <v>1055</v>
      </c>
      <c r="D31" s="15">
        <v>-2168</v>
      </c>
      <c r="E31" s="15">
        <v>-1705</v>
      </c>
      <c r="F31" s="15">
        <v>-9849</v>
      </c>
    </row>
    <row r="32" spans="1:6" x14ac:dyDescent="0.15">
      <c r="A32" s="4" t="s">
        <v>217</v>
      </c>
      <c r="B32" s="15">
        <v>1317</v>
      </c>
      <c r="C32" s="15">
        <v>2350</v>
      </c>
      <c r="D32" s="15">
        <v>4611</v>
      </c>
      <c r="E32" s="15">
        <v>5690</v>
      </c>
      <c r="F32" s="15">
        <v>8639</v>
      </c>
    </row>
    <row r="33" spans="1:6" x14ac:dyDescent="0.15">
      <c r="A33" s="4" t="s">
        <v>218</v>
      </c>
      <c r="B33" s="15">
        <v>1410</v>
      </c>
      <c r="C33" s="15">
        <v>1237</v>
      </c>
      <c r="D33" s="15">
        <v>4698</v>
      </c>
      <c r="E33" s="15">
        <v>6610</v>
      </c>
      <c r="F33" s="15">
        <v>3060</v>
      </c>
    </row>
    <row r="34" spans="1:6" x14ac:dyDescent="0.15">
      <c r="A34" s="4" t="s">
        <v>219</v>
      </c>
      <c r="B34" s="15">
        <v>-1168</v>
      </c>
      <c r="C34" s="15">
        <v>3366</v>
      </c>
      <c r="D34" s="15">
        <v>478</v>
      </c>
      <c r="E34" s="15">
        <v>10425</v>
      </c>
      <c r="F34" s="15">
        <v>20551</v>
      </c>
    </row>
    <row r="35" spans="1:6" x14ac:dyDescent="0.15">
      <c r="A35" s="9" t="s">
        <v>220</v>
      </c>
      <c r="B35" s="18">
        <v>41217</v>
      </c>
      <c r="C35" s="18">
        <v>56836</v>
      </c>
      <c r="D35" s="18">
        <v>82854</v>
      </c>
      <c r="E35" s="18">
        <v>125805</v>
      </c>
      <c r="F35" s="18">
        <v>150975</v>
      </c>
    </row>
    <row r="36" spans="1:6" x14ac:dyDescent="0.15">
      <c r="A36" s="4"/>
      <c r="B36" s="4"/>
      <c r="C36" s="4"/>
      <c r="D36" s="4"/>
      <c r="E36" s="4"/>
      <c r="F36" s="4"/>
    </row>
    <row r="37" spans="1:6" x14ac:dyDescent="0.15">
      <c r="A37" s="4" t="s">
        <v>221</v>
      </c>
      <c r="B37" s="15">
        <v>-7705</v>
      </c>
      <c r="C37" s="15">
        <v>-10845</v>
      </c>
      <c r="D37" s="15">
        <v>-11006</v>
      </c>
      <c r="E37" s="15">
        <v>-19628</v>
      </c>
      <c r="F37" s="15">
        <v>-35482</v>
      </c>
    </row>
    <row r="38" spans="1:6" x14ac:dyDescent="0.15">
      <c r="A38" s="4" t="s">
        <v>222</v>
      </c>
      <c r="B38" s="15">
        <v>-10255</v>
      </c>
      <c r="C38" s="15">
        <v>-1495</v>
      </c>
      <c r="D38" s="15">
        <v>-33448</v>
      </c>
      <c r="E38" s="15">
        <v>-515</v>
      </c>
      <c r="F38" s="15">
        <v>-35434</v>
      </c>
    </row>
    <row r="39" spans="1:6" x14ac:dyDescent="0.15">
      <c r="A39" s="4" t="s">
        <v>223</v>
      </c>
      <c r="B39" s="15">
        <v>-1271</v>
      </c>
      <c r="C39" s="15">
        <v>4890</v>
      </c>
      <c r="D39" s="15">
        <v>250</v>
      </c>
      <c r="E39" s="15">
        <v>-27</v>
      </c>
      <c r="F39" s="15">
        <v>-10</v>
      </c>
    </row>
    <row r="40" spans="1:6" ht="12" x14ac:dyDescent="0.15">
      <c r="A40" s="4" t="s">
        <v>224</v>
      </c>
      <c r="B40" s="15" t="s">
        <v>11</v>
      </c>
      <c r="C40" s="15" t="s">
        <v>11</v>
      </c>
      <c r="D40" s="15">
        <v>-6540</v>
      </c>
      <c r="E40" s="15">
        <v>-10208</v>
      </c>
      <c r="F40" s="15">
        <v>-14161</v>
      </c>
    </row>
    <row r="41" spans="1:6" x14ac:dyDescent="0.15">
      <c r="A41" s="4" t="s">
        <v>225</v>
      </c>
      <c r="B41" s="15">
        <v>-35322</v>
      </c>
      <c r="C41" s="15">
        <v>-36162</v>
      </c>
      <c r="D41" s="15">
        <v>-28582</v>
      </c>
      <c r="E41" s="15">
        <v>-52936</v>
      </c>
      <c r="F41" s="15">
        <v>-65965</v>
      </c>
    </row>
    <row r="42" spans="1:6" ht="12" x14ac:dyDescent="0.15">
      <c r="A42" s="4" t="s">
        <v>226</v>
      </c>
      <c r="B42" s="15" t="s">
        <v>11</v>
      </c>
      <c r="C42" s="15" t="s">
        <v>11</v>
      </c>
      <c r="D42" s="15" t="s">
        <v>11</v>
      </c>
      <c r="E42" s="15" t="s">
        <v>11</v>
      </c>
      <c r="F42" s="15" t="s">
        <v>11</v>
      </c>
    </row>
    <row r="43" spans="1:6" x14ac:dyDescent="0.15">
      <c r="A43" s="4" t="s">
        <v>227</v>
      </c>
      <c r="B43" s="15">
        <v>1099</v>
      </c>
      <c r="C43" s="15">
        <v>781</v>
      </c>
      <c r="D43" s="15">
        <v>-253</v>
      </c>
      <c r="E43" s="15">
        <v>-450</v>
      </c>
      <c r="F43" s="15">
        <v>-8</v>
      </c>
    </row>
    <row r="44" spans="1:6" x14ac:dyDescent="0.15">
      <c r="A44" s="9" t="s">
        <v>228</v>
      </c>
      <c r="B44" s="18">
        <v>-53454</v>
      </c>
      <c r="C44" s="18">
        <v>-42831</v>
      </c>
      <c r="D44" s="18">
        <v>-79579</v>
      </c>
      <c r="E44" s="18">
        <v>-83764</v>
      </c>
      <c r="F44" s="18">
        <v>-151060</v>
      </c>
    </row>
    <row r="45" spans="1:6" x14ac:dyDescent="0.15">
      <c r="A45" s="4"/>
      <c r="B45" s="4"/>
      <c r="C45" s="4"/>
      <c r="D45" s="4"/>
      <c r="E45" s="4"/>
      <c r="F45" s="4"/>
    </row>
    <row r="46" spans="1:6" ht="12" x14ac:dyDescent="0.15">
      <c r="A46" s="4" t="s">
        <v>229</v>
      </c>
      <c r="B46" s="15">
        <v>114226</v>
      </c>
      <c r="C46" s="15">
        <v>28208</v>
      </c>
      <c r="D46" s="15" t="s">
        <v>11</v>
      </c>
      <c r="E46" s="15" t="s">
        <v>11</v>
      </c>
      <c r="F46" s="15" t="s">
        <v>11</v>
      </c>
    </row>
    <row r="47" spans="1:6" x14ac:dyDescent="0.15">
      <c r="A47" s="4" t="s">
        <v>230</v>
      </c>
      <c r="B47" s="15">
        <v>68359</v>
      </c>
      <c r="C47" s="15">
        <v>765</v>
      </c>
      <c r="D47" s="15">
        <v>96677</v>
      </c>
      <c r="E47" s="15">
        <v>72641</v>
      </c>
      <c r="F47" s="15">
        <v>12116</v>
      </c>
    </row>
    <row r="48" spans="1:6" x14ac:dyDescent="0.15">
      <c r="A48" s="9" t="s">
        <v>231</v>
      </c>
      <c r="B48" s="18">
        <v>182585</v>
      </c>
      <c r="C48" s="18">
        <v>28973</v>
      </c>
      <c r="D48" s="18">
        <v>96677</v>
      </c>
      <c r="E48" s="18">
        <v>72641</v>
      </c>
      <c r="F48" s="18">
        <v>12116</v>
      </c>
    </row>
    <row r="49" spans="1:6" ht="12" x14ac:dyDescent="0.15">
      <c r="A49" s="4" t="s">
        <v>232</v>
      </c>
      <c r="B49" s="15">
        <v>-107003</v>
      </c>
      <c r="C49" s="15">
        <v>-26349</v>
      </c>
      <c r="D49" s="15" t="s">
        <v>11</v>
      </c>
      <c r="E49" s="15" t="s">
        <v>11</v>
      </c>
      <c r="F49" s="15" t="s">
        <v>11</v>
      </c>
    </row>
    <row r="50" spans="1:6" x14ac:dyDescent="0.15">
      <c r="A50" s="4" t="s">
        <v>233</v>
      </c>
      <c r="B50" s="15">
        <v>-49538</v>
      </c>
      <c r="C50" s="15">
        <v>-146</v>
      </c>
      <c r="D50" s="15">
        <v>-67344</v>
      </c>
      <c r="E50" s="15">
        <v>-39016</v>
      </c>
      <c r="F50" s="15">
        <v>-16347</v>
      </c>
    </row>
    <row r="51" spans="1:6" x14ac:dyDescent="0.15">
      <c r="A51" s="9" t="s">
        <v>234</v>
      </c>
      <c r="B51" s="18">
        <v>-156541</v>
      </c>
      <c r="C51" s="18">
        <v>-26495</v>
      </c>
      <c r="D51" s="18">
        <v>-67344</v>
      </c>
      <c r="E51" s="18">
        <v>-39016</v>
      </c>
      <c r="F51" s="18">
        <v>-16347</v>
      </c>
    </row>
    <row r="52" spans="1:6" x14ac:dyDescent="0.15">
      <c r="A52" s="4"/>
      <c r="B52" s="4"/>
      <c r="C52" s="4"/>
      <c r="D52" s="4"/>
      <c r="E52" s="4"/>
      <c r="F52" s="4"/>
    </row>
    <row r="53" spans="1:6" x14ac:dyDescent="0.15">
      <c r="A53" s="4" t="s">
        <v>235</v>
      </c>
      <c r="B53" s="15">
        <v>61831</v>
      </c>
      <c r="C53" s="15">
        <v>693</v>
      </c>
      <c r="D53" s="15">
        <v>14694</v>
      </c>
      <c r="E53" s="15">
        <v>399</v>
      </c>
      <c r="F53" s="15">
        <v>354</v>
      </c>
    </row>
    <row r="54" spans="1:6" ht="12" x14ac:dyDescent="0.15">
      <c r="A54" s="4" t="s">
        <v>236</v>
      </c>
      <c r="B54" s="15">
        <v>-270</v>
      </c>
      <c r="C54" s="15">
        <v>-19795</v>
      </c>
      <c r="D54" s="15">
        <v>-13182</v>
      </c>
      <c r="E54" s="15" t="s">
        <v>11</v>
      </c>
      <c r="F54" s="15">
        <v>-10872</v>
      </c>
    </row>
    <row r="55" spans="1:6" x14ac:dyDescent="0.15">
      <c r="A55" s="4"/>
      <c r="B55" s="4"/>
      <c r="C55" s="4"/>
      <c r="D55" s="4"/>
      <c r="E55" s="4"/>
      <c r="F55" s="4"/>
    </row>
    <row r="56" spans="1:6" ht="12" x14ac:dyDescent="0.15">
      <c r="A56" s="4" t="s">
        <v>237</v>
      </c>
      <c r="B56" s="15">
        <v>-104</v>
      </c>
      <c r="C56" s="15" t="s">
        <v>11</v>
      </c>
      <c r="D56" s="15" t="s">
        <v>11</v>
      </c>
      <c r="E56" s="15" t="s">
        <v>11</v>
      </c>
      <c r="F56" s="15" t="s">
        <v>11</v>
      </c>
    </row>
    <row r="57" spans="1:6" ht="12" x14ac:dyDescent="0.15">
      <c r="A57" s="9" t="s">
        <v>238</v>
      </c>
      <c r="B57" s="18">
        <v>-104</v>
      </c>
      <c r="C57" s="18" t="s">
        <v>11</v>
      </c>
      <c r="D57" s="18" t="s">
        <v>11</v>
      </c>
      <c r="E57" s="18" t="s">
        <v>11</v>
      </c>
      <c r="F57" s="18" t="s">
        <v>11</v>
      </c>
    </row>
    <row r="58" spans="1:6" x14ac:dyDescent="0.15">
      <c r="A58" s="4"/>
      <c r="B58" s="4"/>
      <c r="C58" s="4"/>
      <c r="D58" s="4"/>
      <c r="E58" s="4"/>
      <c r="F58" s="4"/>
    </row>
    <row r="59" spans="1:6" ht="12" x14ac:dyDescent="0.15">
      <c r="A59" s="4" t="s">
        <v>239</v>
      </c>
      <c r="B59" s="15" t="s">
        <v>11</v>
      </c>
      <c r="C59" s="15" t="s">
        <v>11</v>
      </c>
      <c r="D59" s="15" t="s">
        <v>11</v>
      </c>
      <c r="E59" s="15" t="s">
        <v>11</v>
      </c>
      <c r="F59" s="15" t="s">
        <v>11</v>
      </c>
    </row>
    <row r="60" spans="1:6" x14ac:dyDescent="0.15">
      <c r="A60" s="4" t="s">
        <v>240</v>
      </c>
      <c r="B60" s="15">
        <v>-4</v>
      </c>
      <c r="C60" s="15">
        <v>778</v>
      </c>
      <c r="D60" s="15">
        <v>2069</v>
      </c>
      <c r="E60" s="15">
        <v>-13665</v>
      </c>
      <c r="F60" s="15">
        <v>7357</v>
      </c>
    </row>
    <row r="61" spans="1:6" x14ac:dyDescent="0.15">
      <c r="A61" s="9" t="s">
        <v>241</v>
      </c>
      <c r="B61" s="18">
        <v>87497</v>
      </c>
      <c r="C61" s="18">
        <v>-15846</v>
      </c>
      <c r="D61" s="18">
        <v>32914</v>
      </c>
      <c r="E61" s="18">
        <v>20359</v>
      </c>
      <c r="F61" s="18">
        <v>-7392</v>
      </c>
    </row>
    <row r="62" spans="1:6" x14ac:dyDescent="0.15">
      <c r="A62" s="4"/>
      <c r="B62" s="4"/>
      <c r="C62" s="4"/>
      <c r="D62" s="4"/>
      <c r="E62" s="4"/>
      <c r="F62" s="4"/>
    </row>
    <row r="63" spans="1:6" x14ac:dyDescent="0.15">
      <c r="A63" s="4" t="s">
        <v>242</v>
      </c>
      <c r="B63" s="15">
        <v>-112</v>
      </c>
      <c r="C63" s="15">
        <v>466</v>
      </c>
      <c r="D63" s="15">
        <v>2038</v>
      </c>
      <c r="E63" s="15">
        <v>-6065</v>
      </c>
      <c r="F63" s="15">
        <v>3245</v>
      </c>
    </row>
    <row r="64" spans="1:6" x14ac:dyDescent="0.15">
      <c r="A64" s="9" t="s">
        <v>243</v>
      </c>
      <c r="B64" s="19">
        <v>75148</v>
      </c>
      <c r="C64" s="19">
        <v>-1375</v>
      </c>
      <c r="D64" s="19">
        <v>38227</v>
      </c>
      <c r="E64" s="19">
        <v>56335</v>
      </c>
      <c r="F64" s="19">
        <v>-4232</v>
      </c>
    </row>
    <row r="65" spans="1:6" x14ac:dyDescent="0.15">
      <c r="A65" s="4"/>
      <c r="B65" s="4"/>
      <c r="C65" s="4"/>
      <c r="D65" s="4"/>
      <c r="E65" s="4"/>
      <c r="F65" s="4"/>
    </row>
    <row r="66" spans="1:6" x14ac:dyDescent="0.15">
      <c r="A66" s="9" t="s">
        <v>83</v>
      </c>
      <c r="B66" s="4"/>
      <c r="C66" s="4"/>
      <c r="D66" s="4"/>
      <c r="E66" s="4"/>
      <c r="F66" s="4"/>
    </row>
    <row r="67" spans="1:6" x14ac:dyDescent="0.15">
      <c r="A67" s="4" t="s">
        <v>244</v>
      </c>
      <c r="B67" s="15">
        <v>956</v>
      </c>
      <c r="C67" s="15">
        <v>1560</v>
      </c>
      <c r="D67" s="15">
        <v>2465</v>
      </c>
      <c r="E67" s="15">
        <v>2884</v>
      </c>
      <c r="F67" s="15">
        <v>4972</v>
      </c>
    </row>
    <row r="68" spans="1:6" x14ac:dyDescent="0.15">
      <c r="A68" s="4" t="s">
        <v>245</v>
      </c>
      <c r="B68" s="15">
        <v>3458</v>
      </c>
      <c r="C68" s="15">
        <v>6465</v>
      </c>
      <c r="D68" s="15">
        <v>9652</v>
      </c>
      <c r="E68" s="15">
        <v>10058</v>
      </c>
      <c r="F68" s="15">
        <v>15713</v>
      </c>
    </row>
    <row r="69" spans="1:6" x14ac:dyDescent="0.15">
      <c r="A69" s="4" t="s">
        <v>246</v>
      </c>
      <c r="B69" s="15">
        <v>39983</v>
      </c>
      <c r="C69" s="15">
        <v>37365.875</v>
      </c>
      <c r="D69" s="15">
        <v>59849.625</v>
      </c>
      <c r="E69" s="15">
        <v>89693.875</v>
      </c>
      <c r="F69" s="15">
        <v>95146</v>
      </c>
    </row>
    <row r="70" spans="1:6" x14ac:dyDescent="0.15">
      <c r="A70" s="4" t="s">
        <v>247</v>
      </c>
      <c r="B70" s="15">
        <v>41701.75</v>
      </c>
      <c r="C70" s="15">
        <v>38582.125</v>
      </c>
      <c r="D70" s="15">
        <v>61519</v>
      </c>
      <c r="E70" s="15">
        <v>91922.625</v>
      </c>
      <c r="F70" s="15">
        <v>98389.75</v>
      </c>
    </row>
    <row r="71" spans="1:6" x14ac:dyDescent="0.15">
      <c r="A71" s="4" t="s">
        <v>248</v>
      </c>
      <c r="B71" s="15">
        <v>-17311</v>
      </c>
      <c r="C71" s="15">
        <v>-7824</v>
      </c>
      <c r="D71" s="15">
        <v>-18208</v>
      </c>
      <c r="E71" s="15">
        <v>-35533</v>
      </c>
      <c r="F71" s="15">
        <v>-34958</v>
      </c>
    </row>
    <row r="72" spans="1:6" x14ac:dyDescent="0.15">
      <c r="A72" s="4" t="s">
        <v>249</v>
      </c>
      <c r="B72" s="15">
        <v>26044</v>
      </c>
      <c r="C72" s="15">
        <v>2478</v>
      </c>
      <c r="D72" s="15">
        <v>29333</v>
      </c>
      <c r="E72" s="15">
        <v>33625</v>
      </c>
      <c r="F72" s="15">
        <v>-4231</v>
      </c>
    </row>
    <row r="73" spans="1:6" x14ac:dyDescent="0.15">
      <c r="A73" s="4" t="s">
        <v>90</v>
      </c>
      <c r="B73" s="23">
        <v>42901</v>
      </c>
      <c r="C73" s="23">
        <v>43308</v>
      </c>
      <c r="D73" s="23">
        <v>43621</v>
      </c>
      <c r="E73" s="23">
        <v>44229</v>
      </c>
      <c r="F73" s="23">
        <v>44404</v>
      </c>
    </row>
    <row r="74" spans="1:6" ht="12" x14ac:dyDescent="0.15">
      <c r="A74" s="4" t="s">
        <v>91</v>
      </c>
      <c r="B74" s="14" t="s">
        <v>92</v>
      </c>
      <c r="C74" s="14" t="s">
        <v>92</v>
      </c>
      <c r="D74" s="14" t="s">
        <v>189</v>
      </c>
      <c r="E74" s="14" t="s">
        <v>250</v>
      </c>
      <c r="F74" s="14" t="s">
        <v>92</v>
      </c>
    </row>
    <row r="75" spans="1:6" ht="12" x14ac:dyDescent="0.15">
      <c r="A75" s="4" t="s">
        <v>94</v>
      </c>
      <c r="B75" s="14" t="s">
        <v>95</v>
      </c>
      <c r="C75" s="14" t="s">
        <v>95</v>
      </c>
      <c r="D75" s="14" t="s">
        <v>95</v>
      </c>
      <c r="E75" s="14" t="s">
        <v>95</v>
      </c>
      <c r="F75" s="14" t="s">
        <v>95</v>
      </c>
    </row>
    <row r="76" spans="1:6" x14ac:dyDescent="0.15">
      <c r="A76" s="4"/>
      <c r="B76" s="4"/>
      <c r="C76" s="4"/>
      <c r="D76" s="4"/>
      <c r="E76" s="4"/>
      <c r="F76" s="4"/>
    </row>
    <row r="77" spans="1:6" ht="72" x14ac:dyDescent="0.15">
      <c r="A77" s="28" t="s">
        <v>12</v>
      </c>
      <c r="B77" s="10"/>
      <c r="C77" s="10"/>
      <c r="D77" s="10"/>
      <c r="E77" s="10"/>
      <c r="F77" s="10"/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5:IU89"/>
  <sheetViews>
    <sheetView workbookViewId="0">
      <selection activeCell="I37" sqref="I37"/>
    </sheetView>
  </sheetViews>
  <sheetFormatPr baseColWidth="10" defaultColWidth="8.83203125" defaultRowHeight="11" x14ac:dyDescent="0.15"/>
  <cols>
    <col min="1" max="1" width="45.83203125" customWidth="1"/>
    <col min="2" max="6" width="14.83203125" customWidth="1"/>
  </cols>
  <sheetData>
    <row r="5" spans="1:255" ht="17" x14ac:dyDescent="0.2">
      <c r="A5" s="1" t="s">
        <v>252</v>
      </c>
    </row>
    <row r="7" spans="1:255" ht="12" x14ac:dyDescent="0.15">
      <c r="A7" s="2" t="s">
        <v>253</v>
      </c>
      <c r="B7" s="3" t="s">
        <v>254</v>
      </c>
      <c r="C7" t="s">
        <v>255</v>
      </c>
      <c r="D7" s="4" t="s">
        <v>0</v>
      </c>
      <c r="E7" s="3" t="s">
        <v>256</v>
      </c>
      <c r="F7" t="s">
        <v>18</v>
      </c>
    </row>
    <row r="8" spans="1:255" x14ac:dyDescent="0.15">
      <c r="A8" s="4"/>
      <c r="B8" s="3" t="s">
        <v>257</v>
      </c>
      <c r="C8" t="s">
        <v>20</v>
      </c>
      <c r="D8" s="4" t="s">
        <v>0</v>
      </c>
      <c r="E8" s="3" t="s">
        <v>258</v>
      </c>
      <c r="F8" t="s">
        <v>2</v>
      </c>
    </row>
    <row r="9" spans="1:255" x14ac:dyDescent="0.15">
      <c r="A9" s="4"/>
      <c r="B9" s="3" t="s">
        <v>259</v>
      </c>
      <c r="C9" t="s">
        <v>23</v>
      </c>
      <c r="D9" s="4" t="s">
        <v>0</v>
      </c>
      <c r="E9" s="3" t="s">
        <v>260</v>
      </c>
      <c r="F9" t="s">
        <v>1</v>
      </c>
    </row>
    <row r="10" spans="1:255" x14ac:dyDescent="0.15">
      <c r="A10" s="4"/>
      <c r="B10" s="3" t="s">
        <v>261</v>
      </c>
      <c r="C10" t="s">
        <v>3</v>
      </c>
      <c r="D10" s="4" t="s">
        <v>0</v>
      </c>
      <c r="E10" s="3" t="s">
        <v>262</v>
      </c>
      <c r="F10" s="5" t="s">
        <v>4</v>
      </c>
    </row>
    <row r="13" spans="1:255" x14ac:dyDescent="0.15">
      <c r="A13" s="6" t="s">
        <v>263</v>
      </c>
      <c r="B13" s="6"/>
      <c r="C13" s="6"/>
      <c r="D13" s="6"/>
      <c r="E13" s="6"/>
      <c r="F13" s="6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</row>
    <row r="14" spans="1:255" ht="24" x14ac:dyDescent="0.15">
      <c r="A14" s="7" t="s">
        <v>5</v>
      </c>
      <c r="B14" s="11" t="s">
        <v>30</v>
      </c>
      <c r="C14" s="11" t="s">
        <v>31</v>
      </c>
      <c r="D14" s="11" t="s">
        <v>32</v>
      </c>
      <c r="E14" s="11" t="s">
        <v>33</v>
      </c>
      <c r="F14" s="11" t="s">
        <v>34</v>
      </c>
    </row>
    <row r="15" spans="1:255" ht="12" x14ac:dyDescent="0.15">
      <c r="A15" s="8" t="s">
        <v>6</v>
      </c>
      <c r="B15" s="12" t="s">
        <v>35</v>
      </c>
      <c r="C15" s="12" t="s">
        <v>35</v>
      </c>
      <c r="D15" s="12" t="s">
        <v>35</v>
      </c>
      <c r="E15" s="12" t="s">
        <v>35</v>
      </c>
      <c r="F15" s="12" t="s">
        <v>35</v>
      </c>
    </row>
    <row r="16" spans="1:255" x14ac:dyDescent="0.15">
      <c r="A16" s="9" t="s">
        <v>264</v>
      </c>
      <c r="B16" s="4"/>
      <c r="C16" s="4"/>
      <c r="D16" s="4"/>
      <c r="E16" s="4"/>
      <c r="F16" s="4"/>
    </row>
    <row r="17" spans="1:6" x14ac:dyDescent="0.15">
      <c r="A17" s="4" t="s">
        <v>265</v>
      </c>
      <c r="B17" s="15">
        <v>1271</v>
      </c>
      <c r="C17" s="15">
        <v>3019</v>
      </c>
      <c r="D17" s="15">
        <v>6663</v>
      </c>
      <c r="E17" s="15">
        <v>13390</v>
      </c>
      <c r="F17" s="15">
        <v>24702</v>
      </c>
    </row>
    <row r="18" spans="1:6" x14ac:dyDescent="0.15">
      <c r="A18" s="4" t="s">
        <v>266</v>
      </c>
      <c r="B18" s="15">
        <v>2191</v>
      </c>
      <c r="C18" s="15">
        <v>3972</v>
      </c>
      <c r="D18" s="15">
        <v>14733</v>
      </c>
      <c r="E18" s="15">
        <v>19564</v>
      </c>
      <c r="F18" s="15">
        <v>24286</v>
      </c>
    </row>
    <row r="19" spans="1:6" x14ac:dyDescent="0.15">
      <c r="A19" s="4" t="s">
        <v>267</v>
      </c>
      <c r="B19" s="15">
        <v>3206</v>
      </c>
      <c r="C19" s="15">
        <v>1817</v>
      </c>
      <c r="D19" s="15">
        <v>2997</v>
      </c>
      <c r="E19" s="15">
        <v>3292</v>
      </c>
      <c r="F19" s="15">
        <v>4456</v>
      </c>
    </row>
    <row r="20" spans="1:6" x14ac:dyDescent="0.15">
      <c r="A20" s="4" t="s">
        <v>268</v>
      </c>
      <c r="B20" s="15">
        <v>69536</v>
      </c>
      <c r="C20" s="15">
        <v>92335</v>
      </c>
      <c r="D20" s="15">
        <v>133880</v>
      </c>
      <c r="E20" s="15">
        <v>214020</v>
      </c>
      <c r="F20" s="15">
        <v>323400</v>
      </c>
    </row>
    <row r="21" spans="1:6" x14ac:dyDescent="0.15">
      <c r="A21" s="9" t="s">
        <v>269</v>
      </c>
      <c r="B21" s="13">
        <v>76204</v>
      </c>
      <c r="C21" s="13">
        <v>101143</v>
      </c>
      <c r="D21" s="13">
        <v>158273</v>
      </c>
      <c r="E21" s="13">
        <v>250266</v>
      </c>
      <c r="F21" s="13">
        <v>376844</v>
      </c>
    </row>
    <row r="22" spans="1:6" x14ac:dyDescent="0.15">
      <c r="A22" s="4"/>
      <c r="B22" s="4"/>
      <c r="C22" s="4"/>
      <c r="D22" s="4"/>
      <c r="E22" s="4"/>
      <c r="F22" s="4"/>
    </row>
    <row r="23" spans="1:6" x14ac:dyDescent="0.15">
      <c r="A23" s="9" t="s">
        <v>270</v>
      </c>
      <c r="B23" s="4"/>
      <c r="C23" s="4"/>
      <c r="D23" s="4"/>
      <c r="E23" s="4"/>
      <c r="F23" s="4"/>
    </row>
    <row r="24" spans="1:6" x14ac:dyDescent="0.15">
      <c r="A24" s="4" t="s">
        <v>265</v>
      </c>
      <c r="B24" s="15">
        <v>-1923</v>
      </c>
      <c r="C24" s="15">
        <v>-2605</v>
      </c>
      <c r="D24" s="15">
        <v>-1681</v>
      </c>
      <c r="E24" s="15">
        <v>-3085</v>
      </c>
      <c r="F24" s="15">
        <v>-1158</v>
      </c>
    </row>
    <row r="25" spans="1:6" x14ac:dyDescent="0.15">
      <c r="A25" s="4" t="s">
        <v>266</v>
      </c>
      <c r="B25" s="15">
        <v>-2993</v>
      </c>
      <c r="C25" s="15">
        <v>-4112</v>
      </c>
      <c r="D25" s="15">
        <v>-9882</v>
      </c>
      <c r="E25" s="15">
        <v>-14345</v>
      </c>
      <c r="F25" s="15">
        <v>-16226</v>
      </c>
    </row>
    <row r="26" spans="1:6" x14ac:dyDescent="0.15">
      <c r="A26" s="4" t="s">
        <v>267</v>
      </c>
      <c r="B26" s="15">
        <v>-5549</v>
      </c>
      <c r="C26" s="15">
        <v>-7216</v>
      </c>
      <c r="D26" s="15">
        <v>-6798</v>
      </c>
      <c r="E26" s="15">
        <v>-6696</v>
      </c>
      <c r="F26" s="15">
        <v>-5541</v>
      </c>
    </row>
    <row r="27" spans="1:6" x14ac:dyDescent="0.15">
      <c r="A27" s="4" t="s">
        <v>271</v>
      </c>
      <c r="B27" s="15">
        <v>-6594</v>
      </c>
      <c r="C27" s="15">
        <v>-8118</v>
      </c>
      <c r="D27" s="15">
        <v>-7764</v>
      </c>
      <c r="E27" s="15">
        <v>-9303</v>
      </c>
      <c r="F27" s="15">
        <v>-6261</v>
      </c>
    </row>
    <row r="28" spans="1:6" x14ac:dyDescent="0.15">
      <c r="A28" s="4" t="s">
        <v>268</v>
      </c>
      <c r="B28" s="15">
        <v>40194</v>
      </c>
      <c r="C28" s="15">
        <v>51153</v>
      </c>
      <c r="D28" s="15">
        <v>74180</v>
      </c>
      <c r="E28" s="15">
        <v>102743</v>
      </c>
      <c r="F28" s="15">
        <v>136167</v>
      </c>
    </row>
    <row r="29" spans="1:6" x14ac:dyDescent="0.15">
      <c r="A29" s="9" t="s">
        <v>272</v>
      </c>
      <c r="B29" s="13">
        <v>23135</v>
      </c>
      <c r="C29" s="13">
        <v>29102</v>
      </c>
      <c r="D29" s="13">
        <v>48055</v>
      </c>
      <c r="E29" s="13">
        <v>69314</v>
      </c>
      <c r="F29" s="13">
        <v>106981</v>
      </c>
    </row>
    <row r="30" spans="1:6" x14ac:dyDescent="0.15">
      <c r="A30" s="4"/>
      <c r="B30" s="4"/>
      <c r="C30" s="4"/>
      <c r="D30" s="4"/>
      <c r="E30" s="4"/>
      <c r="F30" s="4"/>
    </row>
    <row r="31" spans="1:6" x14ac:dyDescent="0.15">
      <c r="A31" s="9" t="s">
        <v>273</v>
      </c>
      <c r="B31" s="4"/>
      <c r="C31" s="4"/>
      <c r="D31" s="4"/>
      <c r="E31" s="4"/>
      <c r="F31" s="4"/>
    </row>
    <row r="32" spans="1:6" ht="12" x14ac:dyDescent="0.15">
      <c r="A32" s="4" t="s">
        <v>274</v>
      </c>
      <c r="B32" s="15">
        <v>255434</v>
      </c>
      <c r="C32" s="15" t="s">
        <v>11</v>
      </c>
      <c r="D32" s="15" t="s">
        <v>11</v>
      </c>
      <c r="E32" s="15" t="s">
        <v>11</v>
      </c>
      <c r="F32" s="15" t="s">
        <v>11</v>
      </c>
    </row>
    <row r="33" spans="1:255" ht="12" x14ac:dyDescent="0.15">
      <c r="A33" s="9" t="s">
        <v>251</v>
      </c>
      <c r="B33" s="13">
        <v>255434</v>
      </c>
      <c r="C33" s="13" t="s">
        <v>11</v>
      </c>
      <c r="D33" s="13" t="s">
        <v>11</v>
      </c>
      <c r="E33" s="13" t="s">
        <v>11</v>
      </c>
      <c r="F33" s="13" t="s">
        <v>11</v>
      </c>
    </row>
    <row r="34" spans="1:255" x14ac:dyDescent="0.15">
      <c r="A34" s="4"/>
      <c r="B34" s="4"/>
      <c r="C34" s="4"/>
      <c r="D34" s="4"/>
      <c r="E34" s="4"/>
      <c r="F34" s="4"/>
    </row>
    <row r="35" spans="1:255" x14ac:dyDescent="0.15">
      <c r="A35" s="9" t="s">
        <v>275</v>
      </c>
      <c r="B35" s="4"/>
      <c r="C35" s="4"/>
      <c r="D35" s="4"/>
      <c r="E35" s="4"/>
      <c r="F35" s="4"/>
    </row>
    <row r="36" spans="1:255" x14ac:dyDescent="0.15">
      <c r="A36" s="4" t="s">
        <v>265</v>
      </c>
      <c r="B36" s="15">
        <v>616</v>
      </c>
      <c r="C36" s="15">
        <v>1120</v>
      </c>
      <c r="D36" s="15">
        <v>1442</v>
      </c>
      <c r="E36" s="15">
        <v>3059</v>
      </c>
      <c r="F36" s="15">
        <v>6598</v>
      </c>
    </row>
    <row r="37" spans="1:255" x14ac:dyDescent="0.15">
      <c r="A37" s="4" t="s">
        <v>266</v>
      </c>
      <c r="B37" s="15">
        <v>1239</v>
      </c>
      <c r="C37" s="15">
        <v>1637</v>
      </c>
      <c r="D37" s="15">
        <v>2638</v>
      </c>
      <c r="E37" s="15">
        <v>4683</v>
      </c>
      <c r="F37" s="15">
        <v>2451</v>
      </c>
    </row>
    <row r="38" spans="1:255" x14ac:dyDescent="0.15">
      <c r="A38" s="4" t="s">
        <v>267</v>
      </c>
      <c r="B38" s="15">
        <v>638</v>
      </c>
      <c r="C38" s="15">
        <v>990</v>
      </c>
      <c r="D38" s="15">
        <v>1626</v>
      </c>
      <c r="E38" s="15">
        <v>1166</v>
      </c>
      <c r="F38" s="15">
        <v>571</v>
      </c>
    </row>
    <row r="39" spans="1:255" x14ac:dyDescent="0.15">
      <c r="A39" s="4" t="s">
        <v>271</v>
      </c>
      <c r="B39" s="15">
        <v>466</v>
      </c>
      <c r="C39" s="15">
        <v>599</v>
      </c>
      <c r="D39" s="15">
        <v>318</v>
      </c>
      <c r="E39" s="15">
        <v>326</v>
      </c>
      <c r="F39" s="15">
        <v>236</v>
      </c>
    </row>
    <row r="40" spans="1:255" x14ac:dyDescent="0.15">
      <c r="A40" s="4" t="s">
        <v>268</v>
      </c>
      <c r="B40" s="15">
        <v>1456</v>
      </c>
      <c r="C40" s="15">
        <v>2355</v>
      </c>
      <c r="D40" s="15">
        <v>4382</v>
      </c>
      <c r="E40" s="15">
        <v>6675</v>
      </c>
      <c r="F40" s="15">
        <v>15833</v>
      </c>
    </row>
    <row r="41" spans="1:255" x14ac:dyDescent="0.15">
      <c r="A41" s="9" t="s">
        <v>276</v>
      </c>
      <c r="B41" s="13">
        <v>4415</v>
      </c>
      <c r="C41" s="13">
        <v>6701</v>
      </c>
      <c r="D41" s="13">
        <v>10406</v>
      </c>
      <c r="E41" s="13">
        <v>15909</v>
      </c>
      <c r="F41" s="13">
        <v>25689</v>
      </c>
    </row>
    <row r="42" spans="1:255" x14ac:dyDescent="0.15">
      <c r="A42" s="4"/>
      <c r="B42" s="4"/>
      <c r="C42" s="4"/>
      <c r="D42" s="4"/>
      <c r="E42" s="4"/>
      <c r="F42" s="4"/>
    </row>
    <row r="43" spans="1:255" x14ac:dyDescent="0.15">
      <c r="A43" s="4"/>
      <c r="B43" s="4" t="s">
        <v>10</v>
      </c>
      <c r="C43" s="4" t="s">
        <v>10</v>
      </c>
      <c r="D43" s="4" t="s">
        <v>10</v>
      </c>
      <c r="E43" s="4" t="s">
        <v>10</v>
      </c>
      <c r="F43" s="4" t="s">
        <v>10</v>
      </c>
    </row>
    <row r="44" spans="1:255" x14ac:dyDescent="0.15">
      <c r="A44" s="4" t="s">
        <v>90</v>
      </c>
      <c r="B44" s="23">
        <v>42901</v>
      </c>
      <c r="C44" s="23">
        <v>43308</v>
      </c>
      <c r="D44" s="23">
        <v>43621</v>
      </c>
      <c r="E44" s="23">
        <v>44229</v>
      </c>
      <c r="F44" s="23">
        <v>44404</v>
      </c>
    </row>
    <row r="45" spans="1:255" x14ac:dyDescent="0.15">
      <c r="A45" s="10"/>
      <c r="B45" s="10"/>
      <c r="C45" s="10"/>
      <c r="D45" s="10"/>
      <c r="E45" s="10"/>
      <c r="F45" s="10"/>
    </row>
    <row r="47" spans="1:255" x14ac:dyDescent="0.15">
      <c r="A47" s="6" t="s">
        <v>277</v>
      </c>
      <c r="B47" s="6"/>
      <c r="C47" s="6"/>
      <c r="D47" s="6"/>
      <c r="E47" s="6"/>
      <c r="F47" s="6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</row>
    <row r="48" spans="1:255" ht="24" x14ac:dyDescent="0.15">
      <c r="A48" s="7" t="s">
        <v>5</v>
      </c>
      <c r="B48" s="11" t="s">
        <v>30</v>
      </c>
      <c r="C48" s="11" t="s">
        <v>31</v>
      </c>
      <c r="D48" s="11" t="s">
        <v>32</v>
      </c>
      <c r="E48" s="11" t="s">
        <v>33</v>
      </c>
      <c r="F48" s="11" t="s">
        <v>34</v>
      </c>
    </row>
    <row r="49" spans="1:6" ht="12" x14ac:dyDescent="0.15">
      <c r="A49" s="8" t="s">
        <v>6</v>
      </c>
      <c r="B49" s="12" t="s">
        <v>35</v>
      </c>
      <c r="C49" s="12" t="s">
        <v>35</v>
      </c>
      <c r="D49" s="12" t="s">
        <v>35</v>
      </c>
      <c r="E49" s="12" t="s">
        <v>35</v>
      </c>
      <c r="F49" s="12" t="s">
        <v>35</v>
      </c>
    </row>
    <row r="50" spans="1:6" x14ac:dyDescent="0.15">
      <c r="A50" s="9" t="s">
        <v>264</v>
      </c>
      <c r="B50" s="4"/>
      <c r="C50" s="4"/>
      <c r="D50" s="4"/>
      <c r="E50" s="4"/>
      <c r="F50" s="4"/>
    </row>
    <row r="51" spans="1:6" x14ac:dyDescent="0.15">
      <c r="A51" s="4" t="s">
        <v>278</v>
      </c>
      <c r="B51" s="15">
        <v>76204</v>
      </c>
      <c r="C51" s="15">
        <v>101143</v>
      </c>
      <c r="D51" s="15">
        <v>158273</v>
      </c>
      <c r="E51" s="15">
        <v>250266</v>
      </c>
      <c r="F51" s="15">
        <v>376844</v>
      </c>
    </row>
    <row r="52" spans="1:6" x14ac:dyDescent="0.15">
      <c r="A52" s="9" t="s">
        <v>269</v>
      </c>
      <c r="B52" s="13">
        <v>76204</v>
      </c>
      <c r="C52" s="13">
        <v>101143</v>
      </c>
      <c r="D52" s="13">
        <v>158273</v>
      </c>
      <c r="E52" s="13">
        <v>250266</v>
      </c>
      <c r="F52" s="13">
        <v>376844</v>
      </c>
    </row>
    <row r="53" spans="1:6" x14ac:dyDescent="0.15">
      <c r="A53" s="4"/>
      <c r="B53" s="4"/>
      <c r="C53" s="4"/>
      <c r="D53" s="4"/>
      <c r="E53" s="4"/>
      <c r="F53" s="4"/>
    </row>
    <row r="54" spans="1:6" x14ac:dyDescent="0.15">
      <c r="A54" s="9" t="s">
        <v>270</v>
      </c>
      <c r="B54" s="4"/>
      <c r="C54" s="4"/>
      <c r="D54" s="4"/>
      <c r="E54" s="4"/>
      <c r="F54" s="4"/>
    </row>
    <row r="55" spans="1:6" x14ac:dyDescent="0.15">
      <c r="A55" s="4" t="s">
        <v>278</v>
      </c>
      <c r="B55" s="15">
        <v>23135</v>
      </c>
      <c r="C55" s="15">
        <v>29102</v>
      </c>
      <c r="D55" s="15">
        <v>48055</v>
      </c>
      <c r="E55" s="15">
        <v>69314</v>
      </c>
      <c r="F55" s="15">
        <v>57084</v>
      </c>
    </row>
    <row r="56" spans="1:6" x14ac:dyDescent="0.15">
      <c r="A56" s="9" t="s">
        <v>272</v>
      </c>
      <c r="B56" s="13">
        <v>23135</v>
      </c>
      <c r="C56" s="13">
        <v>29102</v>
      </c>
      <c r="D56" s="13">
        <v>48055</v>
      </c>
      <c r="E56" s="13">
        <v>69314</v>
      </c>
      <c r="F56" s="13">
        <v>57084</v>
      </c>
    </row>
    <row r="57" spans="1:6" x14ac:dyDescent="0.15">
      <c r="A57" s="4"/>
      <c r="B57" s="4"/>
      <c r="C57" s="4"/>
      <c r="D57" s="4"/>
      <c r="E57" s="4"/>
      <c r="F57" s="4"/>
    </row>
    <row r="58" spans="1:6" x14ac:dyDescent="0.15">
      <c r="A58" s="9" t="s">
        <v>48</v>
      </c>
      <c r="B58" s="4"/>
      <c r="C58" s="4"/>
      <c r="D58" s="4"/>
      <c r="E58" s="4"/>
      <c r="F58" s="4"/>
    </row>
    <row r="59" spans="1:6" x14ac:dyDescent="0.15">
      <c r="A59" s="4" t="s">
        <v>278</v>
      </c>
      <c r="B59" s="15">
        <v>-2750</v>
      </c>
      <c r="C59" s="15">
        <v>-1946</v>
      </c>
      <c r="D59" s="15">
        <v>-2671</v>
      </c>
      <c r="E59" s="15">
        <v>-3566</v>
      </c>
      <c r="F59" s="15">
        <v>-5190</v>
      </c>
    </row>
    <row r="60" spans="1:6" x14ac:dyDescent="0.15">
      <c r="A60" s="9" t="s">
        <v>279</v>
      </c>
      <c r="B60" s="13">
        <v>-2750</v>
      </c>
      <c r="C60" s="13">
        <v>-1946</v>
      </c>
      <c r="D60" s="13">
        <v>-2671</v>
      </c>
      <c r="E60" s="13">
        <v>-3566</v>
      </c>
      <c r="F60" s="13">
        <v>-5190</v>
      </c>
    </row>
    <row r="61" spans="1:6" x14ac:dyDescent="0.15">
      <c r="A61" s="4"/>
      <c r="B61" s="4"/>
      <c r="C61" s="4"/>
      <c r="D61" s="4"/>
      <c r="E61" s="4"/>
      <c r="F61" s="4"/>
    </row>
    <row r="62" spans="1:6" x14ac:dyDescent="0.15">
      <c r="A62" s="9" t="s">
        <v>280</v>
      </c>
      <c r="B62" s="4"/>
      <c r="C62" s="4"/>
      <c r="D62" s="4"/>
      <c r="E62" s="4"/>
      <c r="F62" s="4"/>
    </row>
    <row r="63" spans="1:6" x14ac:dyDescent="0.15">
      <c r="A63" s="4" t="s">
        <v>278</v>
      </c>
      <c r="B63" s="15">
        <v>32326</v>
      </c>
      <c r="C63" s="15">
        <v>81468</v>
      </c>
      <c r="D63" s="15">
        <v>60029</v>
      </c>
      <c r="E63" s="15">
        <v>100403</v>
      </c>
      <c r="F63" s="15">
        <v>96221</v>
      </c>
    </row>
    <row r="64" spans="1:6" x14ac:dyDescent="0.15">
      <c r="A64" s="9" t="s">
        <v>281</v>
      </c>
      <c r="B64" s="13">
        <v>32326</v>
      </c>
      <c r="C64" s="13">
        <v>81468</v>
      </c>
      <c r="D64" s="13">
        <v>60029</v>
      </c>
      <c r="E64" s="13">
        <v>100403</v>
      </c>
      <c r="F64" s="13">
        <v>96221</v>
      </c>
    </row>
    <row r="65" spans="1:6" x14ac:dyDescent="0.15">
      <c r="A65" s="4"/>
      <c r="B65" s="4"/>
      <c r="C65" s="4"/>
      <c r="D65" s="4"/>
      <c r="E65" s="4"/>
      <c r="F65" s="4"/>
    </row>
    <row r="66" spans="1:6" x14ac:dyDescent="0.15">
      <c r="A66" s="9" t="s">
        <v>282</v>
      </c>
      <c r="B66" s="4"/>
      <c r="C66" s="4"/>
      <c r="D66" s="4"/>
      <c r="E66" s="4"/>
      <c r="F66" s="4"/>
    </row>
    <row r="67" spans="1:6" x14ac:dyDescent="0.15">
      <c r="A67" s="4" t="s">
        <v>278</v>
      </c>
      <c r="B67" s="15">
        <v>6416</v>
      </c>
      <c r="C67" s="15">
        <v>8449</v>
      </c>
      <c r="D67" s="15">
        <v>13776</v>
      </c>
      <c r="E67" s="15">
        <v>18199</v>
      </c>
      <c r="F67" s="15">
        <v>16553</v>
      </c>
    </row>
    <row r="68" spans="1:6" x14ac:dyDescent="0.15">
      <c r="A68" s="9" t="s">
        <v>283</v>
      </c>
      <c r="B68" s="13">
        <v>6416</v>
      </c>
      <c r="C68" s="13">
        <v>8449</v>
      </c>
      <c r="D68" s="13">
        <v>13776</v>
      </c>
      <c r="E68" s="13">
        <v>18199</v>
      </c>
      <c r="F68" s="13">
        <v>16553</v>
      </c>
    </row>
    <row r="69" spans="1:6" x14ac:dyDescent="0.15">
      <c r="A69" s="4"/>
      <c r="B69" s="4"/>
      <c r="C69" s="4"/>
      <c r="D69" s="4"/>
      <c r="E69" s="4"/>
      <c r="F69" s="4"/>
    </row>
    <row r="70" spans="1:6" x14ac:dyDescent="0.15">
      <c r="A70" s="9" t="s">
        <v>284</v>
      </c>
      <c r="B70" s="4"/>
      <c r="C70" s="4"/>
      <c r="D70" s="4"/>
      <c r="E70" s="4"/>
      <c r="F70" s="4"/>
    </row>
    <row r="71" spans="1:6" x14ac:dyDescent="0.15">
      <c r="A71" s="4" t="s">
        <v>278</v>
      </c>
      <c r="B71" s="15">
        <v>24261</v>
      </c>
      <c r="C71" s="15">
        <v>71460</v>
      </c>
      <c r="D71" s="15">
        <v>43675</v>
      </c>
      <c r="E71" s="15">
        <v>64093</v>
      </c>
      <c r="F71" s="15">
        <v>87886</v>
      </c>
    </row>
    <row r="72" spans="1:6" x14ac:dyDescent="0.15">
      <c r="A72" s="9" t="s">
        <v>285</v>
      </c>
      <c r="B72" s="13">
        <v>24261</v>
      </c>
      <c r="C72" s="13">
        <v>71460</v>
      </c>
      <c r="D72" s="13">
        <v>43675</v>
      </c>
      <c r="E72" s="13">
        <v>64093</v>
      </c>
      <c r="F72" s="13">
        <v>87886</v>
      </c>
    </row>
    <row r="73" spans="1:6" x14ac:dyDescent="0.15">
      <c r="A73" s="4"/>
      <c r="B73" s="4"/>
      <c r="C73" s="4"/>
      <c r="D73" s="4"/>
      <c r="E73" s="4"/>
      <c r="F73" s="4"/>
    </row>
    <row r="74" spans="1:6" x14ac:dyDescent="0.15">
      <c r="A74" s="9" t="s">
        <v>273</v>
      </c>
      <c r="B74" s="4"/>
      <c r="C74" s="4"/>
      <c r="D74" s="4"/>
      <c r="E74" s="4"/>
      <c r="F74" s="4"/>
    </row>
    <row r="75" spans="1:6" x14ac:dyDescent="0.15">
      <c r="A75" s="4" t="s">
        <v>278</v>
      </c>
      <c r="B75" s="15">
        <v>255434</v>
      </c>
      <c r="C75" s="15">
        <v>364245</v>
      </c>
      <c r="D75" s="15">
        <v>506812</v>
      </c>
      <c r="E75" s="15">
        <v>717124</v>
      </c>
      <c r="F75" s="15">
        <v>965076</v>
      </c>
    </row>
    <row r="76" spans="1:6" x14ac:dyDescent="0.15">
      <c r="A76" s="9" t="s">
        <v>251</v>
      </c>
      <c r="B76" s="13">
        <v>255434</v>
      </c>
      <c r="C76" s="13">
        <v>364245</v>
      </c>
      <c r="D76" s="13">
        <v>506812</v>
      </c>
      <c r="E76" s="13">
        <v>717124</v>
      </c>
      <c r="F76" s="13">
        <v>965076</v>
      </c>
    </row>
    <row r="77" spans="1:6" x14ac:dyDescent="0.15">
      <c r="A77" s="4"/>
      <c r="B77" s="4"/>
      <c r="C77" s="4"/>
      <c r="D77" s="4"/>
      <c r="E77" s="4"/>
      <c r="F77" s="4"/>
    </row>
    <row r="78" spans="1:6" x14ac:dyDescent="0.15">
      <c r="A78" s="9" t="s">
        <v>275</v>
      </c>
      <c r="B78" s="4"/>
      <c r="C78" s="4"/>
      <c r="D78" s="4"/>
      <c r="E78" s="4"/>
      <c r="F78" s="4"/>
    </row>
    <row r="79" spans="1:6" x14ac:dyDescent="0.15">
      <c r="A79" s="4" t="s">
        <v>278</v>
      </c>
      <c r="B79" s="15">
        <v>4455</v>
      </c>
      <c r="C79" s="15">
        <v>6977</v>
      </c>
      <c r="D79" s="15">
        <v>14185</v>
      </c>
      <c r="E79" s="15">
        <v>21885</v>
      </c>
      <c r="F79" s="15">
        <v>36936</v>
      </c>
    </row>
    <row r="80" spans="1:6" x14ac:dyDescent="0.15">
      <c r="A80" s="9" t="s">
        <v>276</v>
      </c>
      <c r="B80" s="13">
        <v>4455</v>
      </c>
      <c r="C80" s="13">
        <v>6977</v>
      </c>
      <c r="D80" s="13">
        <v>14185</v>
      </c>
      <c r="E80" s="13">
        <v>21885</v>
      </c>
      <c r="F80" s="13">
        <v>36936</v>
      </c>
    </row>
    <row r="81" spans="1:6" x14ac:dyDescent="0.15">
      <c r="A81" s="4"/>
      <c r="B81" s="4"/>
      <c r="C81" s="4"/>
      <c r="D81" s="4"/>
      <c r="E81" s="4"/>
      <c r="F81" s="4"/>
    </row>
    <row r="82" spans="1:6" x14ac:dyDescent="0.15">
      <c r="A82" s="9" t="s">
        <v>221</v>
      </c>
      <c r="B82" s="4"/>
      <c r="C82" s="4"/>
      <c r="D82" s="4"/>
      <c r="E82" s="4"/>
      <c r="F82" s="4"/>
    </row>
    <row r="83" spans="1:6" x14ac:dyDescent="0.15">
      <c r="A83" s="4" t="s">
        <v>278</v>
      </c>
      <c r="B83" s="15">
        <v>-7705</v>
      </c>
      <c r="C83" s="15">
        <v>-10845</v>
      </c>
      <c r="D83" s="15">
        <v>-17546</v>
      </c>
      <c r="E83" s="15">
        <v>-29836</v>
      </c>
      <c r="F83" s="15">
        <v>-49643</v>
      </c>
    </row>
    <row r="84" spans="1:6" x14ac:dyDescent="0.15">
      <c r="A84" s="9" t="s">
        <v>286</v>
      </c>
      <c r="B84" s="13">
        <v>-7705</v>
      </c>
      <c r="C84" s="13">
        <v>-10845</v>
      </c>
      <c r="D84" s="13">
        <v>-17546</v>
      </c>
      <c r="E84" s="13">
        <v>-29836</v>
      </c>
      <c r="F84" s="13">
        <v>-49643</v>
      </c>
    </row>
    <row r="85" spans="1:6" x14ac:dyDescent="0.15">
      <c r="A85" s="4"/>
      <c r="B85" s="4"/>
      <c r="C85" s="4"/>
      <c r="D85" s="4"/>
      <c r="E85" s="4"/>
      <c r="F85" s="4"/>
    </row>
    <row r="86" spans="1:6" x14ac:dyDescent="0.15">
      <c r="A86" s="4"/>
      <c r="B86" s="4" t="s">
        <v>10</v>
      </c>
      <c r="C86" s="4" t="s">
        <v>10</v>
      </c>
      <c r="D86" s="4" t="s">
        <v>10</v>
      </c>
      <c r="E86" s="4" t="s">
        <v>10</v>
      </c>
      <c r="F86" s="4" t="s">
        <v>10</v>
      </c>
    </row>
    <row r="87" spans="1:6" x14ac:dyDescent="0.15">
      <c r="A87" s="4" t="s">
        <v>90</v>
      </c>
      <c r="B87" s="23">
        <v>42901</v>
      </c>
      <c r="C87" s="23">
        <v>43308</v>
      </c>
      <c r="D87" s="23">
        <v>43621</v>
      </c>
      <c r="E87" s="23">
        <v>44229</v>
      </c>
      <c r="F87" s="23">
        <v>44404</v>
      </c>
    </row>
    <row r="88" spans="1:6" x14ac:dyDescent="0.15">
      <c r="A88" s="10"/>
      <c r="B88" s="10"/>
      <c r="C88" s="10"/>
      <c r="D88" s="10"/>
      <c r="E88" s="10"/>
      <c r="F88" s="10"/>
    </row>
    <row r="89" spans="1:6" x14ac:dyDescent="0.15">
      <c r="A89" s="16" t="s">
        <v>12</v>
      </c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Income Statement</vt:lpstr>
      <vt:lpstr>Balance Sheet</vt:lpstr>
      <vt:lpstr>Cash Flow</vt:lpstr>
      <vt:lpstr>Segments</vt:lpstr>
      <vt:lpstr>'Balance Sheet'!Print_Titles</vt:lpstr>
      <vt:lpstr>'Cash Flow'!Print_Titles</vt:lpstr>
      <vt:lpstr>'Income Statement'!Print_Titles</vt:lpstr>
      <vt:lpstr>Segments!Print_Titles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2024-09-19T19:31:07Z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